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9200" windowHeight="693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J137" i="1" l="1"/>
  <c r="J138" i="1" s="1"/>
  <c r="I137" i="1"/>
  <c r="I138" i="1" s="1"/>
  <c r="H137" i="1"/>
  <c r="H138" i="1" s="1"/>
  <c r="G137" i="1"/>
  <c r="G138" i="1" s="1"/>
  <c r="F137" i="1"/>
  <c r="F161" i="1"/>
  <c r="J160" i="1"/>
  <c r="J161" i="1" s="1"/>
  <c r="I160" i="1"/>
  <c r="I161" i="1" s="1"/>
  <c r="H160" i="1"/>
  <c r="H161" i="1" s="1"/>
  <c r="G160" i="1"/>
  <c r="G161" i="1" s="1"/>
  <c r="F160" i="1"/>
  <c r="J181" i="1"/>
  <c r="J182" i="1" s="1"/>
  <c r="I181" i="1"/>
  <c r="I182" i="1" s="1"/>
  <c r="H181" i="1"/>
  <c r="H182" i="1" s="1"/>
  <c r="G181" i="1"/>
  <c r="G182" i="1" s="1"/>
  <c r="F181" i="1"/>
  <c r="F182" i="1" s="1"/>
  <c r="J203" i="1"/>
  <c r="J204" i="1" s="1"/>
  <c r="I203" i="1"/>
  <c r="I204" i="1" s="1"/>
  <c r="H203" i="1"/>
  <c r="H204" i="1" s="1"/>
  <c r="G203" i="1"/>
  <c r="G204" i="1" s="1"/>
  <c r="F203" i="1"/>
  <c r="J227" i="1"/>
  <c r="I227" i="1"/>
  <c r="H227" i="1"/>
  <c r="J226" i="1"/>
  <c r="I226" i="1"/>
  <c r="H226" i="1"/>
  <c r="G226" i="1"/>
  <c r="G227" i="1" s="1"/>
  <c r="F226" i="1"/>
  <c r="F227" i="1" s="1"/>
  <c r="G249" i="1"/>
  <c r="J248" i="1"/>
  <c r="J249" i="1" s="1"/>
  <c r="I248" i="1"/>
  <c r="I249" i="1" s="1"/>
  <c r="H248" i="1"/>
  <c r="H249" i="1" s="1"/>
  <c r="G248" i="1"/>
  <c r="F248" i="1"/>
  <c r="J272" i="1"/>
  <c r="J271" i="1"/>
  <c r="I271" i="1"/>
  <c r="I272" i="1" s="1"/>
  <c r="H271" i="1"/>
  <c r="H272" i="1" s="1"/>
  <c r="G271" i="1"/>
  <c r="G272" i="1" s="1"/>
  <c r="F271" i="1"/>
  <c r="F272" i="1" s="1"/>
  <c r="J294" i="1"/>
  <c r="I294" i="1"/>
  <c r="J293" i="1"/>
  <c r="I293" i="1"/>
  <c r="H293" i="1"/>
  <c r="H294" i="1" s="1"/>
  <c r="G293" i="1"/>
  <c r="G294" i="1" s="1"/>
  <c r="F293" i="1"/>
  <c r="F294" i="1" s="1"/>
  <c r="J315" i="1"/>
  <c r="J314" i="1"/>
  <c r="I314" i="1"/>
  <c r="I315" i="1" s="1"/>
  <c r="H314" i="1"/>
  <c r="H315" i="1" s="1"/>
  <c r="G314" i="1"/>
  <c r="G315" i="1" s="1"/>
  <c r="F314" i="1"/>
  <c r="J337" i="1"/>
  <c r="I337" i="1"/>
  <c r="H337" i="1"/>
  <c r="G337" i="1"/>
  <c r="J336" i="1"/>
  <c r="I336" i="1"/>
  <c r="H336" i="1"/>
  <c r="G336" i="1"/>
  <c r="F336" i="1"/>
  <c r="F337" i="1" s="1"/>
  <c r="J359" i="1"/>
  <c r="I359" i="1"/>
  <c r="H359" i="1"/>
  <c r="G359" i="1"/>
  <c r="J358" i="1"/>
  <c r="I358" i="1"/>
  <c r="H358" i="1"/>
  <c r="G358" i="1"/>
  <c r="F358" i="1"/>
  <c r="F381" i="1"/>
  <c r="J381" i="1"/>
  <c r="I381" i="1"/>
  <c r="G380" i="1"/>
  <c r="G381" i="1" s="1"/>
  <c r="J380" i="1"/>
  <c r="I380" i="1"/>
  <c r="H380" i="1"/>
  <c r="H381" i="1" s="1"/>
  <c r="F380" i="1"/>
  <c r="F402" i="1"/>
  <c r="F403" i="1" s="1"/>
  <c r="J402" i="1"/>
  <c r="J403" i="1" s="1"/>
  <c r="I402" i="1"/>
  <c r="I403" i="1" s="1"/>
  <c r="H402" i="1"/>
  <c r="H403" i="1" s="1"/>
  <c r="G402" i="1"/>
  <c r="G403" i="1" s="1"/>
  <c r="J424" i="1"/>
  <c r="J425" i="1" s="1"/>
  <c r="H425" i="1"/>
  <c r="G425" i="1"/>
  <c r="I424" i="1"/>
  <c r="I425" i="1" s="1"/>
  <c r="H424" i="1"/>
  <c r="G424" i="1"/>
  <c r="F424" i="1"/>
  <c r="I447" i="1"/>
  <c r="I448" i="1" s="1"/>
  <c r="J447" i="1"/>
  <c r="J448" i="1" s="1"/>
  <c r="H447" i="1"/>
  <c r="H448" i="1" s="1"/>
  <c r="G447" i="1"/>
  <c r="G448" i="1" s="1"/>
  <c r="F447" i="1"/>
  <c r="F448" i="1" s="1"/>
  <c r="J115" i="1"/>
  <c r="J116" i="1" s="1"/>
  <c r="I115" i="1"/>
  <c r="I116" i="1" s="1"/>
  <c r="H115" i="1"/>
  <c r="H116" i="1" s="1"/>
  <c r="G115" i="1"/>
  <c r="G116" i="1" s="1"/>
  <c r="F115" i="1"/>
  <c r="F116" i="1" s="1"/>
  <c r="J93" i="1"/>
  <c r="J94" i="1" s="1"/>
  <c r="I93" i="1"/>
  <c r="I94" i="1" s="1"/>
  <c r="H93" i="1"/>
  <c r="H94" i="1" s="1"/>
  <c r="G93" i="1"/>
  <c r="G94" i="1" s="1"/>
  <c r="F93" i="1"/>
  <c r="J71" i="1"/>
  <c r="J72" i="1" s="1"/>
  <c r="I71" i="1"/>
  <c r="I72" i="1" s="1"/>
  <c r="H71" i="1"/>
  <c r="H72" i="1" s="1"/>
  <c r="G71" i="1"/>
  <c r="G72" i="1" s="1"/>
  <c r="F71" i="1"/>
  <c r="F72" i="1" s="1"/>
  <c r="J50" i="1"/>
  <c r="J49" i="1"/>
  <c r="I50" i="1"/>
  <c r="I49" i="1"/>
  <c r="H50" i="1"/>
  <c r="H49" i="1"/>
  <c r="G50" i="1"/>
  <c r="G49" i="1"/>
  <c r="F50" i="1"/>
  <c r="F49" i="1"/>
  <c r="J27" i="1"/>
  <c r="I27" i="1"/>
  <c r="H27" i="1"/>
  <c r="G27" i="1"/>
  <c r="F27" i="1"/>
  <c r="F22" i="1"/>
  <c r="F315" i="1" l="1"/>
  <c r="B448" i="1"/>
  <c r="A448" i="1"/>
  <c r="L443" i="1"/>
  <c r="J443" i="1"/>
  <c r="I443" i="1"/>
  <c r="H443" i="1"/>
  <c r="G443" i="1"/>
  <c r="F443" i="1"/>
  <c r="B434" i="1"/>
  <c r="A434" i="1"/>
  <c r="L433" i="1"/>
  <c r="J433" i="1"/>
  <c r="I433" i="1"/>
  <c r="H433" i="1"/>
  <c r="G433" i="1"/>
  <c r="F433" i="1"/>
  <c r="B425" i="1"/>
  <c r="A425" i="1"/>
  <c r="L420" i="1"/>
  <c r="J420" i="1"/>
  <c r="I420" i="1"/>
  <c r="H420" i="1"/>
  <c r="G420" i="1"/>
  <c r="F420" i="1"/>
  <c r="B411" i="1"/>
  <c r="A411" i="1"/>
  <c r="L410" i="1"/>
  <c r="J410" i="1"/>
  <c r="I410" i="1"/>
  <c r="H410" i="1"/>
  <c r="G410" i="1"/>
  <c r="F410" i="1"/>
  <c r="B403" i="1"/>
  <c r="A403" i="1"/>
  <c r="L398" i="1"/>
  <c r="J398" i="1"/>
  <c r="I398" i="1"/>
  <c r="H398" i="1"/>
  <c r="G398" i="1"/>
  <c r="F398" i="1"/>
  <c r="B389" i="1"/>
  <c r="A389" i="1"/>
  <c r="L388" i="1"/>
  <c r="J388" i="1"/>
  <c r="I388" i="1"/>
  <c r="H388" i="1"/>
  <c r="G388" i="1"/>
  <c r="F388" i="1"/>
  <c r="B381" i="1"/>
  <c r="A381" i="1"/>
  <c r="L376" i="1"/>
  <c r="J376" i="1"/>
  <c r="I376" i="1"/>
  <c r="H376" i="1"/>
  <c r="G376" i="1"/>
  <c r="F376" i="1"/>
  <c r="B367" i="1"/>
  <c r="A367" i="1"/>
  <c r="L366" i="1"/>
  <c r="J366" i="1"/>
  <c r="I366" i="1"/>
  <c r="H366" i="1"/>
  <c r="G366" i="1"/>
  <c r="F366" i="1"/>
  <c r="B359" i="1"/>
  <c r="A359" i="1"/>
  <c r="L354" i="1"/>
  <c r="J354" i="1"/>
  <c r="I354" i="1"/>
  <c r="H354" i="1"/>
  <c r="G354" i="1"/>
  <c r="F354" i="1"/>
  <c r="F359" i="1" s="1"/>
  <c r="B345" i="1"/>
  <c r="A345" i="1"/>
  <c r="L344" i="1"/>
  <c r="J344" i="1"/>
  <c r="I344" i="1"/>
  <c r="H344" i="1"/>
  <c r="G344" i="1"/>
  <c r="F344" i="1"/>
  <c r="B337" i="1"/>
  <c r="A337" i="1"/>
  <c r="L332" i="1"/>
  <c r="J332" i="1"/>
  <c r="I332" i="1"/>
  <c r="H332" i="1"/>
  <c r="G332" i="1"/>
  <c r="F332" i="1"/>
  <c r="B323" i="1"/>
  <c r="A323" i="1"/>
  <c r="L322" i="1"/>
  <c r="J322" i="1"/>
  <c r="I322" i="1"/>
  <c r="H322" i="1"/>
  <c r="G322" i="1"/>
  <c r="F322" i="1"/>
  <c r="B315" i="1"/>
  <c r="A315" i="1"/>
  <c r="L310" i="1"/>
  <c r="J310" i="1"/>
  <c r="I310" i="1"/>
  <c r="H310" i="1"/>
  <c r="G310" i="1"/>
  <c r="F310" i="1"/>
  <c r="B302" i="1"/>
  <c r="A302" i="1"/>
  <c r="L301" i="1"/>
  <c r="J301" i="1"/>
  <c r="I301" i="1"/>
  <c r="H301" i="1"/>
  <c r="G301" i="1"/>
  <c r="F301" i="1"/>
  <c r="B294" i="1"/>
  <c r="A294" i="1"/>
  <c r="L289" i="1"/>
  <c r="J289" i="1"/>
  <c r="I289" i="1"/>
  <c r="H289" i="1"/>
  <c r="G289" i="1"/>
  <c r="F289" i="1"/>
  <c r="B280" i="1"/>
  <c r="A280" i="1"/>
  <c r="L279" i="1"/>
  <c r="J279" i="1"/>
  <c r="I279" i="1"/>
  <c r="H279" i="1"/>
  <c r="G279" i="1"/>
  <c r="F279" i="1"/>
  <c r="B272" i="1"/>
  <c r="A272" i="1"/>
  <c r="L267" i="1"/>
  <c r="J267" i="1"/>
  <c r="I267" i="1"/>
  <c r="H267" i="1"/>
  <c r="G267" i="1"/>
  <c r="F267" i="1"/>
  <c r="B258" i="1"/>
  <c r="A258" i="1"/>
  <c r="L257" i="1"/>
  <c r="J257" i="1"/>
  <c r="I257" i="1"/>
  <c r="H257" i="1"/>
  <c r="G257" i="1"/>
  <c r="F257" i="1"/>
  <c r="B249" i="1"/>
  <c r="A249" i="1"/>
  <c r="L244" i="1"/>
  <c r="J244" i="1"/>
  <c r="I244" i="1"/>
  <c r="H244" i="1"/>
  <c r="G244" i="1"/>
  <c r="F244" i="1"/>
  <c r="B235" i="1"/>
  <c r="A235" i="1"/>
  <c r="L234" i="1"/>
  <c r="J234" i="1"/>
  <c r="I234" i="1"/>
  <c r="H234" i="1"/>
  <c r="G234" i="1"/>
  <c r="F234" i="1"/>
  <c r="F249" i="1" s="1"/>
  <c r="F425" i="1" l="1"/>
  <c r="L425" i="1"/>
  <c r="L381" i="1"/>
  <c r="L359" i="1"/>
  <c r="L337" i="1"/>
  <c r="L315" i="1"/>
  <c r="L294" i="1"/>
  <c r="L272" i="1"/>
  <c r="L249" i="1"/>
  <c r="L403" i="1"/>
  <c r="L448" i="1"/>
  <c r="B227" i="1" l="1"/>
  <c r="A227" i="1"/>
  <c r="L222" i="1"/>
  <c r="J222" i="1"/>
  <c r="I222" i="1"/>
  <c r="H222" i="1"/>
  <c r="G222" i="1"/>
  <c r="F222" i="1"/>
  <c r="B213" i="1"/>
  <c r="A213" i="1"/>
  <c r="L212" i="1"/>
  <c r="J212" i="1"/>
  <c r="I212" i="1"/>
  <c r="H212" i="1"/>
  <c r="G212" i="1"/>
  <c r="F212" i="1"/>
  <c r="B204" i="1"/>
  <c r="A204" i="1"/>
  <c r="L199" i="1"/>
  <c r="J199" i="1"/>
  <c r="I199" i="1"/>
  <c r="H199" i="1"/>
  <c r="G199" i="1"/>
  <c r="F199" i="1"/>
  <c r="B190" i="1"/>
  <c r="A190" i="1"/>
  <c r="L189" i="1"/>
  <c r="J189" i="1"/>
  <c r="I189" i="1"/>
  <c r="H189" i="1"/>
  <c r="G189" i="1"/>
  <c r="F189" i="1"/>
  <c r="B182" i="1"/>
  <c r="A182" i="1"/>
  <c r="L177" i="1"/>
  <c r="J177" i="1"/>
  <c r="I177" i="1"/>
  <c r="H177" i="1"/>
  <c r="G177" i="1"/>
  <c r="F177" i="1"/>
  <c r="B169" i="1"/>
  <c r="A169" i="1"/>
  <c r="L168" i="1"/>
  <c r="J168" i="1"/>
  <c r="I168" i="1"/>
  <c r="H168" i="1"/>
  <c r="G168" i="1"/>
  <c r="F168" i="1"/>
  <c r="B161" i="1"/>
  <c r="A161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3" i="1"/>
  <c r="J133" i="1"/>
  <c r="I133" i="1"/>
  <c r="H133" i="1"/>
  <c r="G133" i="1"/>
  <c r="F133" i="1"/>
  <c r="B124" i="1"/>
  <c r="A124" i="1"/>
  <c r="L123" i="1"/>
  <c r="J123" i="1"/>
  <c r="I123" i="1"/>
  <c r="H123" i="1"/>
  <c r="G123" i="1"/>
  <c r="F123" i="1"/>
  <c r="F138" i="1" s="1"/>
  <c r="B116" i="1"/>
  <c r="A116" i="1"/>
  <c r="L111" i="1"/>
  <c r="J111" i="1"/>
  <c r="I111" i="1"/>
  <c r="H111" i="1"/>
  <c r="G111" i="1"/>
  <c r="F111" i="1"/>
  <c r="B103" i="1"/>
  <c r="A103" i="1"/>
  <c r="L102" i="1"/>
  <c r="J102" i="1"/>
  <c r="I102" i="1"/>
  <c r="H102" i="1"/>
  <c r="G102" i="1"/>
  <c r="F102" i="1"/>
  <c r="B94" i="1"/>
  <c r="A94" i="1"/>
  <c r="L89" i="1"/>
  <c r="J89" i="1"/>
  <c r="I89" i="1"/>
  <c r="H89" i="1"/>
  <c r="G89" i="1"/>
  <c r="F89" i="1"/>
  <c r="B80" i="1"/>
  <c r="A80" i="1"/>
  <c r="L79" i="1"/>
  <c r="J79" i="1"/>
  <c r="I79" i="1"/>
  <c r="H79" i="1"/>
  <c r="G79" i="1"/>
  <c r="F79" i="1"/>
  <c r="B72" i="1"/>
  <c r="A72" i="1"/>
  <c r="L67" i="1"/>
  <c r="J67" i="1"/>
  <c r="I67" i="1"/>
  <c r="H67" i="1"/>
  <c r="G67" i="1"/>
  <c r="F67" i="1"/>
  <c r="B58" i="1"/>
  <c r="A58" i="1"/>
  <c r="L57" i="1"/>
  <c r="J57" i="1"/>
  <c r="I57" i="1"/>
  <c r="H57" i="1"/>
  <c r="G57" i="1"/>
  <c r="F57" i="1"/>
  <c r="B50" i="1"/>
  <c r="A50" i="1"/>
  <c r="L45" i="1"/>
  <c r="J45" i="1"/>
  <c r="I45" i="1"/>
  <c r="H45" i="1"/>
  <c r="G45" i="1"/>
  <c r="F45" i="1"/>
  <c r="B37" i="1"/>
  <c r="A37" i="1"/>
  <c r="L36" i="1"/>
  <c r="J36" i="1"/>
  <c r="I36" i="1"/>
  <c r="H36" i="1"/>
  <c r="G36" i="1"/>
  <c r="F36" i="1"/>
  <c r="B28" i="1"/>
  <c r="A28" i="1"/>
  <c r="L22" i="1"/>
  <c r="J22" i="1"/>
  <c r="I22" i="1"/>
  <c r="H22" i="1"/>
  <c r="G22" i="1"/>
  <c r="B13" i="1"/>
  <c r="A13" i="1"/>
  <c r="L12" i="1"/>
  <c r="J12" i="1"/>
  <c r="J28" i="1" s="1"/>
  <c r="I12" i="1"/>
  <c r="H12" i="1"/>
  <c r="G12" i="1"/>
  <c r="F12" i="1"/>
  <c r="F28" i="1" s="1"/>
  <c r="F204" i="1" l="1"/>
  <c r="F94" i="1"/>
  <c r="G28" i="1"/>
  <c r="H28" i="1"/>
  <c r="I28" i="1"/>
  <c r="L116" i="1"/>
  <c r="L182" i="1"/>
  <c r="L161" i="1"/>
  <c r="L72" i="1"/>
  <c r="L50" i="1"/>
  <c r="L28" i="1"/>
  <c r="L138" i="1"/>
  <c r="L94" i="1"/>
  <c r="L204" i="1"/>
  <c r="L227" i="1"/>
  <c r="I449" i="1" l="1"/>
  <c r="F449" i="1"/>
  <c r="H449" i="1"/>
  <c r="L449" i="1"/>
  <c r="J449" i="1"/>
  <c r="G449" i="1"/>
</calcChain>
</file>

<file path=xl/sharedStrings.xml><?xml version="1.0" encoding="utf-8"?>
<sst xmlns="http://schemas.openxmlformats.org/spreadsheetml/2006/main" count="921" uniqueCount="197">
  <si>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</si>
  <si>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</si>
  <si>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</si>
  <si>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</si>
  <si>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</si>
  <si>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</si>
  <si>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</si>
  <si>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</si>
  <si>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</si>
  <si>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</si>
  <si>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</si>
  <si>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</si>
  <si>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</si>
  <si>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</si>
  <si>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</si>
  <si>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</si>
  <si>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</si>
  <si>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</si>
  <si>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</si>
  <si>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</si>
  <si>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</si>
  <si>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</si>
  <si>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</si>
  <si>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</si>
  <si>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</si>
  <si>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</si>
  <si>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</si>
  <si>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</si>
  <si>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</si>
  <si>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</si>
  <si>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</si>
  <si>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</si>
  <si>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</si>
  <si>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</si>
  <si>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</si>
  <si>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</si>
  <si>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</si>
  <si>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</si>
  <si>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</si>
  <si>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из овсяных хлопьев</t>
  </si>
  <si>
    <t>Чай с сахаром и лимоном</t>
  </si>
  <si>
    <t>Фрукты</t>
  </si>
  <si>
    <t>Хлеб пшеничный, Масло сливочное, Сыр полутвердый</t>
  </si>
  <si>
    <t>Салат из квашенной капусты</t>
  </si>
  <si>
    <t>Суп из овощей со свининой со сметаной</t>
  </si>
  <si>
    <t>Бефстроганов из говядины</t>
  </si>
  <si>
    <t>Каша гречневая рассыпчатая</t>
  </si>
  <si>
    <t>Компот из сухофруктов</t>
  </si>
  <si>
    <t>Хлеб пшеничный</t>
  </si>
  <si>
    <t>Хлеб ржано-пшеничный</t>
  </si>
  <si>
    <t>182/М</t>
  </si>
  <si>
    <t>377/М</t>
  </si>
  <si>
    <t>14/М, 15/М</t>
  </si>
  <si>
    <t>338/М</t>
  </si>
  <si>
    <t>45/М</t>
  </si>
  <si>
    <t>99/М</t>
  </si>
  <si>
    <t>245/М</t>
  </si>
  <si>
    <t>171/М</t>
  </si>
  <si>
    <t>349/М</t>
  </si>
  <si>
    <t>Котлета рыбная</t>
  </si>
  <si>
    <t>Чай с сахаром</t>
  </si>
  <si>
    <t>Салат из овощей с кукурузой консервированной</t>
  </si>
  <si>
    <t>Борщ с капустой и картофелем с курицей со сметаной</t>
  </si>
  <si>
    <t>Плов из свинины</t>
  </si>
  <si>
    <t>Компот из свежемороженной ягоды (смородины)</t>
  </si>
  <si>
    <t>234/М</t>
  </si>
  <si>
    <t>125/М, 70/М</t>
  </si>
  <si>
    <t>376/М</t>
  </si>
  <si>
    <t>43/М</t>
  </si>
  <si>
    <t>82/М</t>
  </si>
  <si>
    <t>265/М</t>
  </si>
  <si>
    <t>342/М</t>
  </si>
  <si>
    <t>Запеканка из творога с вареньем ягодным</t>
  </si>
  <si>
    <t>Чай с молоком</t>
  </si>
  <si>
    <t>Хлеб пшеничный, Сыр полутвердый</t>
  </si>
  <si>
    <t>Булочка домашняя</t>
  </si>
  <si>
    <t>булочное</t>
  </si>
  <si>
    <t>223/М</t>
  </si>
  <si>
    <t>378/М</t>
  </si>
  <si>
    <t>15/М</t>
  </si>
  <si>
    <t>428/М</t>
  </si>
  <si>
    <t>Салат из цветной капусты, помидоров и зелени</t>
  </si>
  <si>
    <t>Рассольник ленинградский с говядиной отварной</t>
  </si>
  <si>
    <t>Фрикадельки из филе куриного с соусом сметанно-томатным</t>
  </si>
  <si>
    <t>Рис припущенный</t>
  </si>
  <si>
    <t>Сок фруктовый</t>
  </si>
  <si>
    <t>32/М</t>
  </si>
  <si>
    <t>96/М</t>
  </si>
  <si>
    <t>297/М</t>
  </si>
  <si>
    <t>305/М</t>
  </si>
  <si>
    <t>Омлет натуральный</t>
  </si>
  <si>
    <t>Хлеб пшеничный, Масло сливочное</t>
  </si>
  <si>
    <t>210/М</t>
  </si>
  <si>
    <t>14/М</t>
  </si>
  <si>
    <t>Салат из свежих помидоров и огурцов</t>
  </si>
  <si>
    <t>Суп крестьянский с рисом с курицей со сметаной</t>
  </si>
  <si>
    <t>Куриное филе в сырном соусе</t>
  </si>
  <si>
    <t>Макароны отварные</t>
  </si>
  <si>
    <t>Компот из кураги</t>
  </si>
  <si>
    <t>24/М</t>
  </si>
  <si>
    <t>98/М</t>
  </si>
  <si>
    <t>322/К</t>
  </si>
  <si>
    <t>202/М</t>
  </si>
  <si>
    <t>348/М</t>
  </si>
  <si>
    <t>Биточек из филе куриного</t>
  </si>
  <si>
    <t>Какао на молоке</t>
  </si>
  <si>
    <t>294/М</t>
  </si>
  <si>
    <t>305/М, 70/М</t>
  </si>
  <si>
    <t>382/М</t>
  </si>
  <si>
    <t>Салат витаминный /2 вариант/</t>
  </si>
  <si>
    <t>Суп картофельный с фрикадельками из свинины</t>
  </si>
  <si>
    <t>Жаркое по-домашнему из свинины</t>
  </si>
  <si>
    <t>Морс из брусники</t>
  </si>
  <si>
    <t>49/М</t>
  </si>
  <si>
    <t>104/М</t>
  </si>
  <si>
    <t>259/М</t>
  </si>
  <si>
    <t>Каша жидкая молочная из манной крупы</t>
  </si>
  <si>
    <t>Чай с вареньем ягодным</t>
  </si>
  <si>
    <t>181/М</t>
  </si>
  <si>
    <t>Салат картофельный с кукурузой консервированной и морковью</t>
  </si>
  <si>
    <t>Суп картофельный с бобовыми(горохом) со свининой</t>
  </si>
  <si>
    <t>Котлета домашняя с соусом сметанно-томатным</t>
  </si>
  <si>
    <t>39/М</t>
  </si>
  <si>
    <t>102/М</t>
  </si>
  <si>
    <t>271/М</t>
  </si>
  <si>
    <t>Шницель из свинины с соусом сметанно-томатным</t>
  </si>
  <si>
    <t>Макароны отварные, Огурец консервированный</t>
  </si>
  <si>
    <t>Суп картофельный с макаронными изделиями с курицей</t>
  </si>
  <si>
    <t>Рыба тушенная в томате с овощами</t>
  </si>
  <si>
    <t>Картофельное пюре</t>
  </si>
  <si>
    <t>268/М</t>
  </si>
  <si>
    <t>202/М, 70/М</t>
  </si>
  <si>
    <t>229/М</t>
  </si>
  <si>
    <t>128/М</t>
  </si>
  <si>
    <t>Запеканка из творога с молоком сгущенным</t>
  </si>
  <si>
    <t>Салат из свежих помидоров и перца сладкого</t>
  </si>
  <si>
    <t>Суп картофельный с мясными фрикадельками</t>
  </si>
  <si>
    <t>Плов с отварной птицы</t>
  </si>
  <si>
    <t>Компот из изюма</t>
  </si>
  <si>
    <t>37/М</t>
  </si>
  <si>
    <t>291/М</t>
  </si>
  <si>
    <t>Каша вязкая молочная из рисовой крупы</t>
  </si>
  <si>
    <t>174/М</t>
  </si>
  <si>
    <t>67/М</t>
  </si>
  <si>
    <t>Винегрет овощной</t>
  </si>
  <si>
    <t>Биточек из свинины с соусом сметанно-томатным</t>
  </si>
  <si>
    <t>Компот из свежемороженной ягоды(вишни)</t>
  </si>
  <si>
    <t>Сосиски молочные отварные</t>
  </si>
  <si>
    <t>Картофельное пюре, Кукуруза консервированная</t>
  </si>
  <si>
    <t>Суп картофельный с бобовыми(фасолью) с говядиной</t>
  </si>
  <si>
    <t>Бефстроганов из филе куриного</t>
  </si>
  <si>
    <t>243/М</t>
  </si>
  <si>
    <t>128/М, 306/М</t>
  </si>
  <si>
    <t>Каша вязкая молочная из пшенной крупы</t>
  </si>
  <si>
    <t>175/М</t>
  </si>
  <si>
    <t>Борщ с капустой и картофелем со свининой, сметаной</t>
  </si>
  <si>
    <t>Гуляш из говядины</t>
  </si>
  <si>
    <t>260/ М</t>
  </si>
  <si>
    <t>Пудинг из творога запеченный с варенье ягодным</t>
  </si>
  <si>
    <t>222/М</t>
  </si>
  <si>
    <t>Щи из свежей капусты с картофелем с курицей со сметаной</t>
  </si>
  <si>
    <t>88/М</t>
  </si>
  <si>
    <t>Макароны отварные с сыром</t>
  </si>
  <si>
    <t>Блинчики с джемом</t>
  </si>
  <si>
    <t>204/М</t>
  </si>
  <si>
    <t>398/М</t>
  </si>
  <si>
    <t>Рассольник ленинградский(крупа перловая) с говядиной отварной</t>
  </si>
  <si>
    <t>Поджарка из говядины</t>
  </si>
  <si>
    <t>251/М</t>
  </si>
  <si>
    <t>Плов с отварной птицы, Огурец консервированный</t>
  </si>
  <si>
    <t>291/М, 70/М</t>
  </si>
  <si>
    <t>Капуста тушеная</t>
  </si>
  <si>
    <t>321/М</t>
  </si>
  <si>
    <t>Каша вязкая молочная из гречневой крупы</t>
  </si>
  <si>
    <t>173/М</t>
  </si>
  <si>
    <t>278/М</t>
  </si>
  <si>
    <t>Тефтели из свинины с соусом сметанно-томатным</t>
  </si>
  <si>
    <t>Директор</t>
  </si>
  <si>
    <t>Власова И.В.</t>
  </si>
  <si>
    <t>Картофель отварной                                                      Огурец консервированный</t>
  </si>
  <si>
    <t>МБОУ "СРЕДНЯЯ ШКОЛА №2 "</t>
  </si>
  <si>
    <t>Полдник для ГПД</t>
  </si>
  <si>
    <t>Блинчики с молоком сгущённым</t>
  </si>
  <si>
    <t>Пудинг творожный</t>
  </si>
  <si>
    <t>Йогурт питьевой</t>
  </si>
  <si>
    <t>Пирожок с мясом и рисом</t>
  </si>
  <si>
    <t>Чай с сахором и лимоном</t>
  </si>
  <si>
    <t>406/М</t>
  </si>
  <si>
    <t>Рис припущенный,                                                          Огурец консервированный</t>
  </si>
  <si>
    <t>Пита с сыром</t>
  </si>
  <si>
    <t>592/М</t>
  </si>
  <si>
    <t>Пирожок с яблоками</t>
  </si>
  <si>
    <t>Макароны отварные,                                                        Огурец консервированный</t>
  </si>
  <si>
    <t>Пицца школьная</t>
  </si>
  <si>
    <t>412/М</t>
  </si>
  <si>
    <t>Варенец</t>
  </si>
  <si>
    <t>Круассан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</si>
</sst>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3F3F3F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4C4C4C"/>
      <name val="Times New Roman"/>
      <family val="1"/>
      <charset val="204"/>
    </font>
    <font>
      <sz val="11"/>
      <color rgb="FF2D2D2D"/>
      <name val="Times New Roman"/>
      <family val="1"/>
      <charset val="204"/>
    </font>
    <font>
      <sz val="11"/>
      <color rgb="FF4C4C4C"/>
      <name val="Times New Roman"/>
      <family val="1"/>
      <charset val="204"/>
    </font>
    <font>
      <b/>
      <sz val="11"/>
      <color rgb="FF2D2D2D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2F2F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4" borderId="23" applyNumberFormat="0" applyAlignment="0" applyProtection="0"/>
  </cellStyleXfs>
  <cellXfs count="90">
    <xf numFmtId="0" fontId="0" fillId="0" borderId="0" xfId="0"/>
    <xf numFmtId="0" fontId="2" fillId="0" borderId="2" xfId="0" applyFont="1" applyBorder="1" applyAlignment="1" applyProtection="1">
      <alignment wrapText="1"/>
      <protection locked="0"/>
    </xf>
    <xf numFmtId="0" fontId="2" fillId="0" borderId="14" xfId="0" applyFont="1" applyBorder="1"/>
    <xf numFmtId="0" fontId="2" fillId="0" borderId="1" xfId="0" applyFont="1" applyBorder="1"/>
    <xf numFmtId="0" fontId="2" fillId="0" borderId="6" xfId="0" applyFont="1" applyBorder="1"/>
    <xf numFmtId="0" fontId="2" fillId="0" borderId="2" xfId="0" applyFont="1" applyBorder="1"/>
    <xf numFmtId="0" fontId="2" fillId="2" borderId="2" xfId="0" applyFont="1" applyFill="1" applyBorder="1" applyProtection="1">
      <protection locked="0"/>
    </xf>
    <xf numFmtId="0" fontId="2" fillId="0" borderId="4" xfId="0" applyFont="1" applyBorder="1"/>
    <xf numFmtId="0" fontId="3" fillId="0" borderId="2" xfId="0" applyFont="1" applyBorder="1" applyAlignment="1" applyProtection="1">
      <alignment horizontal="right"/>
      <protection locked="0"/>
    </xf>
    <xf numFmtId="0" fontId="2" fillId="0" borderId="5" xfId="0" applyFont="1" applyBorder="1"/>
    <xf numFmtId="0" fontId="2" fillId="0" borderId="2" xfId="0" applyFont="1" applyBorder="1" applyProtection="1">
      <protection locked="0"/>
    </xf>
    <xf numFmtId="0" fontId="4" fillId="6" borderId="23" xfId="1" applyFont="1" applyFill="1" applyAlignment="1">
      <alignment wrapText="1"/>
    </xf>
    <xf numFmtId="0" fontId="4" fillId="6" borderId="23" xfId="1" applyFont="1" applyFill="1" applyAlignment="1" applyProtection="1">
      <alignment horizontal="left"/>
      <protection locked="0"/>
    </xf>
    <xf numFmtId="0" fontId="4" fillId="6" borderId="23" xfId="1" applyFont="1" applyFill="1"/>
    <xf numFmtId="0" fontId="5" fillId="6" borderId="23" xfId="1" applyFont="1" applyFill="1"/>
    <xf numFmtId="0" fontId="5" fillId="5" borderId="23" xfId="1" applyFont="1" applyFill="1" applyAlignment="1" applyProtection="1">
      <alignment horizontal="left"/>
      <protection locked="0"/>
    </xf>
    <xf numFmtId="0" fontId="2" fillId="0" borderId="24" xfId="0" applyFont="1" applyBorder="1"/>
    <xf numFmtId="0" fontId="3" fillId="0" borderId="25" xfId="0" applyFont="1" applyBorder="1" applyAlignment="1" applyProtection="1">
      <alignment horizontal="right"/>
      <protection locked="0"/>
    </xf>
    <xf numFmtId="0" fontId="6" fillId="3" borderId="2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2" xfId="0" applyFont="1" applyFill="1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3" fillId="0" borderId="0" xfId="0" applyFont="1" applyAlignment="1">
      <alignment horizontal="center" vertical="top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5" xfId="0" applyFont="1" applyFill="1" applyBorder="1" applyAlignment="1">
      <alignment vertical="top" wrapText="1"/>
    </xf>
    <xf numFmtId="0" fontId="2" fillId="5" borderId="5" xfId="0" applyFont="1" applyFill="1" applyBorder="1" applyAlignment="1">
      <alignment horizontal="center" vertical="top" wrapText="1"/>
    </xf>
    <xf numFmtId="0" fontId="2" fillId="5" borderId="26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0" fontId="2" fillId="0" borderId="5" xfId="0" applyNumberFormat="1" applyFont="1" applyBorder="1" applyAlignment="1">
      <alignment horizontal="center" vertical="top" wrapText="1"/>
    </xf>
    <xf numFmtId="0" fontId="2" fillId="0" borderId="26" xfId="0" applyNumberFormat="1" applyFont="1" applyBorder="1" applyAlignment="1">
      <alignment horizontal="center" vertical="top" wrapText="1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5" borderId="2" xfId="0" applyFont="1" applyFill="1" applyBorder="1" applyAlignment="1">
      <alignment vertical="top" wrapText="1"/>
    </xf>
    <xf numFmtId="0" fontId="2" fillId="5" borderId="2" xfId="0" applyFont="1" applyFill="1" applyBorder="1" applyAlignment="1">
      <alignment horizontal="center" vertical="top" wrapText="1"/>
    </xf>
    <xf numFmtId="0" fontId="2" fillId="5" borderId="27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/>
    <xf numFmtId="0" fontId="2" fillId="0" borderId="10" xfId="0" applyFont="1" applyBorder="1"/>
    <xf numFmtId="0" fontId="10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0" fontId="11" fillId="5" borderId="1" xfId="0" applyFont="1" applyFill="1" applyBorder="1" applyAlignment="1" applyProtection="1">
      <alignment horizontal="center" vertical="top" wrapText="1"/>
      <protection locked="0"/>
    </xf>
    <xf numFmtId="0" fontId="11" fillId="5" borderId="2" xfId="0" applyFont="1" applyFill="1" applyBorder="1" applyAlignment="1" applyProtection="1">
      <alignment horizontal="center" vertical="top" wrapText="1"/>
      <protection locked="0"/>
    </xf>
    <xf numFmtId="0" fontId="2" fillId="6" borderId="2" xfId="0" applyFont="1" applyFill="1" applyBorder="1" applyProtection="1">
      <protection locked="0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5" borderId="2" xfId="0" applyFont="1" applyFill="1" applyBorder="1" applyAlignment="1" applyProtection="1">
      <alignment horizontal="left"/>
      <protection locked="0"/>
    </xf>
    <xf numFmtId="0" fontId="2" fillId="5" borderId="2" xfId="0" applyFont="1" applyFill="1" applyBorder="1"/>
    <xf numFmtId="0" fontId="3" fillId="5" borderId="2" xfId="0" applyFont="1" applyFill="1" applyBorder="1" applyAlignment="1" applyProtection="1">
      <alignment horizontal="right"/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438" sqref="E438"/>
    </sheetView>
  </sheetViews>
  <sheetFormatPr defaultColWidth="9.1796875" defaultRowHeight="14" x14ac:dyDescent="0.3"/>
  <cols>
    <col min="1" max="1" width="4.7265625" style="22" customWidth="1"/>
    <col min="2" max="2" width="5.26953125" style="22" customWidth="1"/>
    <col min="3" max="3" width="9.1796875" style="21"/>
    <col min="4" max="4" width="11.54296875" style="21" customWidth="1"/>
    <col min="5" max="5" width="52.54296875" style="22" customWidth="1"/>
    <col min="6" max="6" width="9.26953125" style="22" customWidth="1"/>
    <col min="7" max="7" width="10" style="22" customWidth="1"/>
    <col min="8" max="8" width="7.54296875" style="22" customWidth="1"/>
    <col min="9" max="9" width="6.81640625" style="22" customWidth="1"/>
    <col min="10" max="10" width="8.1796875" style="22" customWidth="1"/>
    <col min="11" max="11" width="10" style="22" customWidth="1"/>
    <col min="12" max="12" width="12.54296875" style="22" customWidth="1"/>
    <col min="13" max="16384" width="9.1796875" style="22"/>
  </cols>
  <sheetData>
    <row r="1" spans="1:12" x14ac:dyDescent="0.3">
      <c r="A1" s="21" t="s">
        <v>7</v>
      </c>
      <c r="C1" s="23" t="s">
        <v>180</v>
      </c>
      <c r="D1" s="1"/>
      <c r="E1" s="1"/>
      <c r="F1" s="24" t="s">
        <v>16</v>
      </c>
      <c r="G1" s="22" t="s">
        <v>17</v>
      </c>
      <c r="H1" s="25" t="s">
        <v>177</v>
      </c>
      <c r="I1" s="25"/>
      <c r="J1" s="25"/>
      <c r="K1" s="25"/>
    </row>
    <row r="2" spans="1:12" x14ac:dyDescent="0.3">
      <c r="A2" s="26" t="s">
        <v>6</v>
      </c>
      <c r="C2" s="22"/>
      <c r="G2" s="22" t="s">
        <v>18</v>
      </c>
      <c r="H2" s="25" t="s">
        <v>178</v>
      </c>
      <c r="I2" s="25"/>
      <c r="J2" s="25"/>
      <c r="K2" s="25"/>
    </row>
    <row r="3" spans="1:12" ht="17.25" customHeight="1" x14ac:dyDescent="0.3">
      <c r="A3" s="27" t="s">
        <v>8</v>
      </c>
      <c r="C3" s="22"/>
      <c r="D3" s="28"/>
      <c r="E3" s="6" t="s">
        <v>9</v>
      </c>
      <c r="G3" s="22" t="s">
        <v>19</v>
      </c>
      <c r="H3" s="29">
        <v>3</v>
      </c>
      <c r="I3" s="29">
        <v>4</v>
      </c>
      <c r="J3" s="30">
        <v>2024</v>
      </c>
      <c r="K3" s="31"/>
    </row>
    <row r="4" spans="1:12" x14ac:dyDescent="0.3">
      <c r="C4" s="22"/>
      <c r="D4" s="27"/>
      <c r="H4" s="32" t="s">
        <v>36</v>
      </c>
      <c r="I4" s="32" t="s">
        <v>37</v>
      </c>
      <c r="J4" s="32" t="s">
        <v>38</v>
      </c>
    </row>
    <row r="5" spans="1:12" ht="42" x14ac:dyDescent="0.3">
      <c r="A5" s="33" t="s">
        <v>14</v>
      </c>
      <c r="B5" s="34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x14ac:dyDescent="0.3">
      <c r="A6" s="37">
        <v>1</v>
      </c>
      <c r="B6" s="38">
        <v>1</v>
      </c>
      <c r="C6" s="2" t="s">
        <v>20</v>
      </c>
      <c r="D6" s="3" t="s">
        <v>21</v>
      </c>
      <c r="E6" s="39" t="s">
        <v>39</v>
      </c>
      <c r="F6" s="40">
        <v>210</v>
      </c>
      <c r="G6" s="40">
        <v>7.93</v>
      </c>
      <c r="H6" s="40">
        <v>8.66</v>
      </c>
      <c r="I6" s="40">
        <v>41.38</v>
      </c>
      <c r="J6" s="40">
        <v>276.33999999999997</v>
      </c>
      <c r="K6" s="41" t="s">
        <v>50</v>
      </c>
      <c r="L6" s="40"/>
    </row>
    <row r="7" spans="1:12" x14ac:dyDescent="0.3">
      <c r="A7" s="42"/>
      <c r="B7" s="43"/>
      <c r="C7" s="4"/>
      <c r="D7" s="5" t="s">
        <v>22</v>
      </c>
      <c r="E7" s="44" t="s">
        <v>40</v>
      </c>
      <c r="F7" s="45">
        <v>200</v>
      </c>
      <c r="G7" s="45">
        <v>0.26</v>
      </c>
      <c r="H7" s="45">
        <v>0.03</v>
      </c>
      <c r="I7" s="45">
        <v>11.26</v>
      </c>
      <c r="J7" s="45">
        <v>47.79</v>
      </c>
      <c r="K7" s="46" t="s">
        <v>51</v>
      </c>
      <c r="L7" s="45"/>
    </row>
    <row r="8" spans="1:12" ht="28" x14ac:dyDescent="0.3">
      <c r="A8" s="42"/>
      <c r="B8" s="43"/>
      <c r="C8" s="4"/>
      <c r="D8" s="5" t="s">
        <v>23</v>
      </c>
      <c r="E8" s="44" t="s">
        <v>42</v>
      </c>
      <c r="F8" s="45">
        <v>65</v>
      </c>
      <c r="G8" s="45">
        <v>6.72</v>
      </c>
      <c r="H8" s="45">
        <v>12.08</v>
      </c>
      <c r="I8" s="45">
        <v>19.45</v>
      </c>
      <c r="J8" s="45">
        <v>214.7</v>
      </c>
      <c r="K8" s="46" t="s">
        <v>52</v>
      </c>
      <c r="L8" s="45"/>
    </row>
    <row r="9" spans="1:12" x14ac:dyDescent="0.3">
      <c r="A9" s="42"/>
      <c r="B9" s="43"/>
      <c r="C9" s="4"/>
      <c r="D9" s="5" t="s">
        <v>24</v>
      </c>
      <c r="E9" s="44" t="s">
        <v>41</v>
      </c>
      <c r="F9" s="45">
        <v>100</v>
      </c>
      <c r="G9" s="45">
        <v>0.6</v>
      </c>
      <c r="H9" s="45">
        <v>0.6</v>
      </c>
      <c r="I9" s="45">
        <v>14.7</v>
      </c>
      <c r="J9" s="45">
        <v>70.5</v>
      </c>
      <c r="K9" s="46" t="s">
        <v>53</v>
      </c>
      <c r="L9" s="45"/>
    </row>
    <row r="10" spans="1:12" x14ac:dyDescent="0.3">
      <c r="A10" s="42"/>
      <c r="B10" s="43"/>
      <c r="C10" s="4"/>
      <c r="D10" s="6"/>
      <c r="E10" s="44"/>
      <c r="F10" s="45"/>
      <c r="G10" s="45"/>
      <c r="H10" s="45"/>
      <c r="I10" s="45"/>
      <c r="J10" s="45"/>
      <c r="K10" s="46"/>
      <c r="L10" s="45"/>
    </row>
    <row r="11" spans="1:12" x14ac:dyDescent="0.3">
      <c r="A11" s="42"/>
      <c r="B11" s="43"/>
      <c r="C11" s="4"/>
      <c r="D11" s="6"/>
      <c r="E11" s="44"/>
      <c r="F11" s="45"/>
      <c r="G11" s="45"/>
      <c r="H11" s="45"/>
      <c r="I11" s="45"/>
      <c r="J11" s="45"/>
      <c r="K11" s="46"/>
      <c r="L11" s="45"/>
    </row>
    <row r="12" spans="1:12" x14ac:dyDescent="0.3">
      <c r="A12" s="47"/>
      <c r="B12" s="48"/>
      <c r="C12" s="7"/>
      <c r="D12" s="8" t="s">
        <v>33</v>
      </c>
      <c r="E12" s="49"/>
      <c r="F12" s="50">
        <f>SUM(F6:F11)</f>
        <v>575</v>
      </c>
      <c r="G12" s="50">
        <f>SUM(G6:G11)</f>
        <v>15.51</v>
      </c>
      <c r="H12" s="50">
        <f>SUM(H6:H11)</f>
        <v>21.37</v>
      </c>
      <c r="I12" s="50">
        <f>SUM(I6:I11)</f>
        <v>86.79</v>
      </c>
      <c r="J12" s="50">
        <f>SUM(J6:J11)</f>
        <v>609.32999999999993</v>
      </c>
      <c r="K12" s="51"/>
      <c r="L12" s="50">
        <f>SUM(L6:L11)</f>
        <v>0</v>
      </c>
    </row>
    <row r="13" spans="1:12" x14ac:dyDescent="0.3">
      <c r="A13" s="52">
        <f>A6</f>
        <v>1</v>
      </c>
      <c r="B13" s="53">
        <f>B6</f>
        <v>1</v>
      </c>
      <c r="C13" s="9" t="s">
        <v>25</v>
      </c>
      <c r="D13" s="5" t="s">
        <v>26</v>
      </c>
      <c r="E13" s="44" t="s">
        <v>43</v>
      </c>
      <c r="F13" s="45">
        <v>60</v>
      </c>
      <c r="G13" s="45">
        <v>0.79</v>
      </c>
      <c r="H13" s="45">
        <v>3.65</v>
      </c>
      <c r="I13" s="45">
        <v>5.0999999999999996</v>
      </c>
      <c r="J13" s="45">
        <v>56.47</v>
      </c>
      <c r="K13" s="46" t="s">
        <v>54</v>
      </c>
      <c r="L13" s="45"/>
    </row>
    <row r="14" spans="1:12" x14ac:dyDescent="0.3">
      <c r="A14" s="42"/>
      <c r="B14" s="43"/>
      <c r="C14" s="4"/>
      <c r="D14" s="5" t="s">
        <v>27</v>
      </c>
      <c r="E14" s="44" t="s">
        <v>44</v>
      </c>
      <c r="F14" s="45">
        <v>220</v>
      </c>
      <c r="G14" s="45">
        <v>3.42</v>
      </c>
      <c r="H14" s="45">
        <v>8.25</v>
      </c>
      <c r="I14" s="45">
        <v>8.84</v>
      </c>
      <c r="J14" s="45">
        <v>123.94</v>
      </c>
      <c r="K14" s="46" t="s">
        <v>55</v>
      </c>
      <c r="L14" s="45"/>
    </row>
    <row r="15" spans="1:12" x14ac:dyDescent="0.3">
      <c r="A15" s="42"/>
      <c r="B15" s="43"/>
      <c r="C15" s="4"/>
      <c r="D15" s="5" t="s">
        <v>28</v>
      </c>
      <c r="E15" s="44" t="s">
        <v>45</v>
      </c>
      <c r="F15" s="45">
        <v>90</v>
      </c>
      <c r="G15" s="45">
        <v>14.01</v>
      </c>
      <c r="H15" s="45">
        <v>14.06</v>
      </c>
      <c r="I15" s="45">
        <v>5.25</v>
      </c>
      <c r="J15" s="45">
        <v>204.01</v>
      </c>
      <c r="K15" s="46" t="s">
        <v>56</v>
      </c>
      <c r="L15" s="45"/>
    </row>
    <row r="16" spans="1:12" x14ac:dyDescent="0.3">
      <c r="A16" s="42"/>
      <c r="B16" s="43"/>
      <c r="C16" s="4"/>
      <c r="D16" s="5" t="s">
        <v>29</v>
      </c>
      <c r="E16" s="44" t="s">
        <v>46</v>
      </c>
      <c r="F16" s="45">
        <v>150</v>
      </c>
      <c r="G16" s="45">
        <v>6.96</v>
      </c>
      <c r="H16" s="45">
        <v>4.72</v>
      </c>
      <c r="I16" s="45">
        <v>31.46</v>
      </c>
      <c r="J16" s="45">
        <v>195.84</v>
      </c>
      <c r="K16" s="46" t="s">
        <v>57</v>
      </c>
      <c r="L16" s="45"/>
    </row>
    <row r="17" spans="1:12" x14ac:dyDescent="0.3">
      <c r="A17" s="42"/>
      <c r="B17" s="43"/>
      <c r="C17" s="4"/>
      <c r="D17" s="5" t="s">
        <v>30</v>
      </c>
      <c r="E17" s="44" t="s">
        <v>47</v>
      </c>
      <c r="F17" s="45">
        <v>200</v>
      </c>
      <c r="G17" s="45">
        <v>0.37</v>
      </c>
      <c r="H17" s="45">
        <v>0.02</v>
      </c>
      <c r="I17" s="45">
        <v>21.01</v>
      </c>
      <c r="J17" s="45">
        <v>86.9</v>
      </c>
      <c r="K17" s="46" t="s">
        <v>58</v>
      </c>
      <c r="L17" s="45"/>
    </row>
    <row r="18" spans="1:12" x14ac:dyDescent="0.3">
      <c r="A18" s="42"/>
      <c r="B18" s="43"/>
      <c r="C18" s="4"/>
      <c r="D18" s="5" t="s">
        <v>31</v>
      </c>
      <c r="E18" s="44" t="s">
        <v>48</v>
      </c>
      <c r="F18" s="45">
        <v>20</v>
      </c>
      <c r="G18" s="45">
        <v>1.58</v>
      </c>
      <c r="H18" s="45">
        <v>0.2</v>
      </c>
      <c r="I18" s="45">
        <v>9.66</v>
      </c>
      <c r="J18" s="45">
        <v>47</v>
      </c>
      <c r="K18" s="46"/>
      <c r="L18" s="45"/>
    </row>
    <row r="19" spans="1:12" x14ac:dyDescent="0.3">
      <c r="A19" s="42"/>
      <c r="B19" s="43"/>
      <c r="C19" s="4"/>
      <c r="D19" s="5" t="s">
        <v>32</v>
      </c>
      <c r="E19" s="44" t="s">
        <v>49</v>
      </c>
      <c r="F19" s="45">
        <v>50</v>
      </c>
      <c r="G19" s="45">
        <v>3.3</v>
      </c>
      <c r="H19" s="45">
        <v>0.6</v>
      </c>
      <c r="I19" s="45">
        <v>19.82</v>
      </c>
      <c r="J19" s="45">
        <v>99</v>
      </c>
      <c r="K19" s="46"/>
      <c r="L19" s="45"/>
    </row>
    <row r="20" spans="1:12" x14ac:dyDescent="0.3">
      <c r="A20" s="42"/>
      <c r="B20" s="43"/>
      <c r="C20" s="4"/>
      <c r="D20" s="10" t="s">
        <v>24</v>
      </c>
      <c r="E20" s="44" t="s">
        <v>41</v>
      </c>
      <c r="F20" s="45">
        <v>100</v>
      </c>
      <c r="G20" s="45">
        <v>0.6</v>
      </c>
      <c r="H20" s="45">
        <v>0.6</v>
      </c>
      <c r="I20" s="45">
        <v>14.7</v>
      </c>
      <c r="J20" s="45">
        <v>70.5</v>
      </c>
      <c r="K20" s="46" t="s">
        <v>53</v>
      </c>
      <c r="L20" s="45"/>
    </row>
    <row r="21" spans="1:12" x14ac:dyDescent="0.3">
      <c r="A21" s="42"/>
      <c r="B21" s="43"/>
      <c r="C21" s="4"/>
      <c r="D21" s="6"/>
      <c r="E21" s="44"/>
      <c r="F21" s="45"/>
      <c r="G21" s="45"/>
      <c r="H21" s="45"/>
      <c r="I21" s="45"/>
      <c r="J21" s="45"/>
      <c r="K21" s="46"/>
      <c r="L21" s="45"/>
    </row>
    <row r="22" spans="1:12" x14ac:dyDescent="0.3">
      <c r="A22" s="47"/>
      <c r="B22" s="48"/>
      <c r="C22" s="7"/>
      <c r="D22" s="8" t="s">
        <v>33</v>
      </c>
      <c r="E22" s="49"/>
      <c r="F22" s="50">
        <f>SUM(F13:F21)</f>
        <v>890</v>
      </c>
      <c r="G22" s="50">
        <f>SUM(G13:G21)</f>
        <v>31.030000000000005</v>
      </c>
      <c r="H22" s="50">
        <f>SUM(H13:H21)</f>
        <v>32.1</v>
      </c>
      <c r="I22" s="50">
        <f>SUM(I13:I21)</f>
        <v>115.83999999999999</v>
      </c>
      <c r="J22" s="50">
        <f>SUM(J13:J21)</f>
        <v>883.66</v>
      </c>
      <c r="K22" s="51"/>
      <c r="L22" s="50">
        <f>SUM(L13:L21)</f>
        <v>0</v>
      </c>
    </row>
    <row r="23" spans="1:12" ht="28" x14ac:dyDescent="0.3">
      <c r="A23" s="42">
        <v>1</v>
      </c>
      <c r="B23" s="43">
        <v>1</v>
      </c>
      <c r="C23" s="11" t="s">
        <v>181</v>
      </c>
      <c r="D23" s="12" t="s">
        <v>23</v>
      </c>
      <c r="E23" s="54" t="s">
        <v>182</v>
      </c>
      <c r="F23" s="55">
        <v>100</v>
      </c>
      <c r="G23" s="55">
        <v>8.41</v>
      </c>
      <c r="H23" s="55">
        <v>9.2899999999999991</v>
      </c>
      <c r="I23" s="55">
        <v>41.03</v>
      </c>
      <c r="J23" s="55">
        <v>281.94</v>
      </c>
      <c r="K23" s="56" t="s">
        <v>165</v>
      </c>
      <c r="L23" s="55"/>
    </row>
    <row r="24" spans="1:12" ht="15" customHeight="1" x14ac:dyDescent="0.3">
      <c r="A24" s="42"/>
      <c r="B24" s="43"/>
      <c r="C24" s="13"/>
      <c r="D24" s="12" t="s">
        <v>22</v>
      </c>
      <c r="E24" s="54" t="s">
        <v>60</v>
      </c>
      <c r="F24" s="55">
        <v>200</v>
      </c>
      <c r="G24" s="55">
        <v>0.53</v>
      </c>
      <c r="H24" s="55">
        <v>0</v>
      </c>
      <c r="I24" s="55">
        <v>9.4700000000000006</v>
      </c>
      <c r="J24" s="55">
        <v>40</v>
      </c>
      <c r="K24" s="56" t="s">
        <v>67</v>
      </c>
      <c r="L24" s="55"/>
    </row>
    <row r="25" spans="1:12" x14ac:dyDescent="0.3">
      <c r="A25" s="42"/>
      <c r="B25" s="43"/>
      <c r="C25" s="13"/>
      <c r="D25" s="12" t="s">
        <v>24</v>
      </c>
      <c r="E25" s="54" t="s">
        <v>41</v>
      </c>
      <c r="F25" s="55">
        <v>100</v>
      </c>
      <c r="G25" s="55">
        <v>0.4</v>
      </c>
      <c r="H25" s="55">
        <v>0.4</v>
      </c>
      <c r="I25" s="55">
        <v>9.8000000000000007</v>
      </c>
      <c r="J25" s="55">
        <v>47</v>
      </c>
      <c r="K25" s="56" t="s">
        <v>53</v>
      </c>
      <c r="L25" s="55"/>
    </row>
    <row r="26" spans="1:12" x14ac:dyDescent="0.3">
      <c r="A26" s="42"/>
      <c r="B26" s="43"/>
      <c r="C26" s="14"/>
      <c r="D26" s="15"/>
      <c r="E26" s="54"/>
      <c r="F26" s="55"/>
      <c r="G26" s="55"/>
      <c r="H26" s="55"/>
      <c r="I26" s="55"/>
      <c r="J26" s="55"/>
      <c r="K26" s="56"/>
      <c r="L26" s="55"/>
    </row>
    <row r="27" spans="1:12" x14ac:dyDescent="0.3">
      <c r="A27" s="42"/>
      <c r="B27" s="43"/>
      <c r="C27" s="16"/>
      <c r="D27" s="17" t="s">
        <v>33</v>
      </c>
      <c r="E27" s="57"/>
      <c r="F27" s="58">
        <f>SUM(F23:F26)</f>
        <v>400</v>
      </c>
      <c r="G27" s="58">
        <f>SUM(G23:G26)</f>
        <v>9.34</v>
      </c>
      <c r="H27" s="58">
        <f>SUM(H23:H26)</f>
        <v>9.69</v>
      </c>
      <c r="I27" s="58">
        <f>SUM(I23:I26)</f>
        <v>60.3</v>
      </c>
      <c r="J27" s="58">
        <f>SUM(J23:J26)</f>
        <v>368.94</v>
      </c>
      <c r="K27" s="59"/>
      <c r="L27" s="58">
        <v>0</v>
      </c>
    </row>
    <row r="28" spans="1:12" ht="14.5" thickBot="1" x14ac:dyDescent="0.35">
      <c r="A28" s="60">
        <f>A6</f>
        <v>1</v>
      </c>
      <c r="B28" s="61">
        <f>B6</f>
        <v>1</v>
      </c>
      <c r="C28" s="62" t="s">
        <v>4</v>
      </c>
      <c r="D28" s="18"/>
      <c r="E28" s="63"/>
      <c r="F28" s="64">
        <f>F12+F22+F27</f>
        <v>1865</v>
      </c>
      <c r="G28" s="64">
        <f>G12+G22+G27</f>
        <v>55.88000000000001</v>
      </c>
      <c r="H28" s="64">
        <f>H12+H22+H27</f>
        <v>63.16</v>
      </c>
      <c r="I28" s="64">
        <f>I12+I22+I27</f>
        <v>262.93</v>
      </c>
      <c r="J28" s="64">
        <f>J12+J22+J27</f>
        <v>1861.9299999999998</v>
      </c>
      <c r="K28" s="64"/>
      <c r="L28" s="64">
        <f>L12+L22</f>
        <v>0</v>
      </c>
    </row>
    <row r="29" spans="1:12" x14ac:dyDescent="0.3">
      <c r="A29" s="65">
        <v>1</v>
      </c>
      <c r="B29" s="43">
        <v>2</v>
      </c>
      <c r="C29" s="2" t="s">
        <v>20</v>
      </c>
      <c r="D29" s="3" t="s">
        <v>21</v>
      </c>
      <c r="E29" s="39" t="s">
        <v>59</v>
      </c>
      <c r="F29" s="40">
        <v>90</v>
      </c>
      <c r="G29" s="40">
        <v>11</v>
      </c>
      <c r="H29" s="40">
        <v>12</v>
      </c>
      <c r="I29" s="40">
        <v>12.8</v>
      </c>
      <c r="J29" s="40">
        <v>246.6</v>
      </c>
      <c r="K29" s="41" t="s">
        <v>65</v>
      </c>
      <c r="L29" s="40"/>
    </row>
    <row r="30" spans="1:12" ht="28" x14ac:dyDescent="0.3">
      <c r="A30" s="65"/>
      <c r="B30" s="43"/>
      <c r="C30" s="4"/>
      <c r="D30" s="83" t="s">
        <v>21</v>
      </c>
      <c r="E30" s="44" t="s">
        <v>179</v>
      </c>
      <c r="F30" s="45">
        <v>180</v>
      </c>
      <c r="G30" s="45">
        <v>3.38</v>
      </c>
      <c r="H30" s="45">
        <v>6.08</v>
      </c>
      <c r="I30" s="45">
        <v>25.71</v>
      </c>
      <c r="J30" s="45">
        <v>171.16</v>
      </c>
      <c r="K30" s="46" t="s">
        <v>66</v>
      </c>
      <c r="L30" s="45"/>
    </row>
    <row r="31" spans="1:12" x14ac:dyDescent="0.3">
      <c r="A31" s="65"/>
      <c r="B31" s="43"/>
      <c r="C31" s="4"/>
      <c r="D31" s="5" t="s">
        <v>22</v>
      </c>
      <c r="E31" s="44" t="s">
        <v>60</v>
      </c>
      <c r="F31" s="45">
        <v>200</v>
      </c>
      <c r="G31" s="45">
        <v>0.53</v>
      </c>
      <c r="H31" s="45">
        <v>0</v>
      </c>
      <c r="I31" s="45">
        <v>9.5</v>
      </c>
      <c r="J31" s="45">
        <v>40</v>
      </c>
      <c r="K31" s="46" t="s">
        <v>67</v>
      </c>
      <c r="L31" s="45"/>
    </row>
    <row r="32" spans="1:12" x14ac:dyDescent="0.3">
      <c r="A32" s="65"/>
      <c r="B32" s="43"/>
      <c r="C32" s="4"/>
      <c r="D32" s="5" t="s">
        <v>23</v>
      </c>
      <c r="E32" s="44" t="s">
        <v>48</v>
      </c>
      <c r="F32" s="45">
        <v>40</v>
      </c>
      <c r="G32" s="45">
        <v>3.16</v>
      </c>
      <c r="H32" s="45">
        <v>0.4</v>
      </c>
      <c r="I32" s="45">
        <v>19.32</v>
      </c>
      <c r="J32" s="45">
        <v>94</v>
      </c>
      <c r="K32" s="46"/>
      <c r="L32" s="45"/>
    </row>
    <row r="33" spans="1:12" x14ac:dyDescent="0.3">
      <c r="A33" s="65"/>
      <c r="B33" s="43"/>
      <c r="C33" s="4"/>
      <c r="D33" s="88"/>
      <c r="E33" s="44"/>
      <c r="F33" s="45"/>
      <c r="G33" s="45"/>
      <c r="H33" s="45"/>
      <c r="I33" s="45"/>
      <c r="J33" s="45"/>
      <c r="K33" s="46"/>
      <c r="L33" s="45"/>
    </row>
    <row r="34" spans="1:12" x14ac:dyDescent="0.3">
      <c r="A34" s="65"/>
      <c r="B34" s="43"/>
      <c r="C34" s="4"/>
      <c r="D34" s="6"/>
      <c r="E34" s="44"/>
      <c r="F34" s="45"/>
      <c r="G34" s="45"/>
      <c r="H34" s="45"/>
      <c r="I34" s="45"/>
      <c r="J34" s="45"/>
      <c r="K34" s="46"/>
      <c r="L34" s="45"/>
    </row>
    <row r="35" spans="1:12" x14ac:dyDescent="0.3">
      <c r="A35" s="65"/>
      <c r="B35" s="43"/>
      <c r="C35" s="4"/>
      <c r="D35" s="6"/>
      <c r="E35" s="44"/>
      <c r="F35" s="45"/>
      <c r="G35" s="45"/>
      <c r="H35" s="45"/>
      <c r="I35" s="45"/>
      <c r="J35" s="45"/>
      <c r="K35" s="46"/>
      <c r="L35" s="45"/>
    </row>
    <row r="36" spans="1:12" x14ac:dyDescent="0.3">
      <c r="A36" s="66"/>
      <c r="B36" s="48"/>
      <c r="C36" s="7"/>
      <c r="D36" s="8" t="s">
        <v>33</v>
      </c>
      <c r="E36" s="49"/>
      <c r="F36" s="50">
        <f>SUM(F29:F35)</f>
        <v>510</v>
      </c>
      <c r="G36" s="50">
        <f t="shared" ref="G36" si="0">SUM(G29:G35)</f>
        <v>18.07</v>
      </c>
      <c r="H36" s="50">
        <f t="shared" ref="H36" si="1">SUM(H29:H35)</f>
        <v>18.479999999999997</v>
      </c>
      <c r="I36" s="50">
        <f t="shared" ref="I36" si="2">SUM(I29:I35)</f>
        <v>67.330000000000013</v>
      </c>
      <c r="J36" s="50">
        <f t="shared" ref="J36:L36" si="3">SUM(J29:J35)</f>
        <v>551.76</v>
      </c>
      <c r="K36" s="51"/>
      <c r="L36" s="50">
        <f t="shared" si="3"/>
        <v>0</v>
      </c>
    </row>
    <row r="37" spans="1:12" x14ac:dyDescent="0.3">
      <c r="A37" s="53">
        <f>A29</f>
        <v>1</v>
      </c>
      <c r="B37" s="53">
        <f>B29</f>
        <v>2</v>
      </c>
      <c r="C37" s="9" t="s">
        <v>25</v>
      </c>
      <c r="D37" s="5" t="s">
        <v>26</v>
      </c>
      <c r="E37" s="44" t="s">
        <v>61</v>
      </c>
      <c r="F37" s="45">
        <v>60</v>
      </c>
      <c r="G37" s="45">
        <v>0.82</v>
      </c>
      <c r="H37" s="45">
        <v>5.18</v>
      </c>
      <c r="I37" s="45">
        <v>2.71</v>
      </c>
      <c r="J37" s="45">
        <v>60.91</v>
      </c>
      <c r="K37" s="46" t="s">
        <v>68</v>
      </c>
      <c r="L37" s="45"/>
    </row>
    <row r="38" spans="1:12" x14ac:dyDescent="0.3">
      <c r="A38" s="65"/>
      <c r="B38" s="43"/>
      <c r="C38" s="4"/>
      <c r="D38" s="5" t="s">
        <v>27</v>
      </c>
      <c r="E38" s="44" t="s">
        <v>62</v>
      </c>
      <c r="F38" s="45">
        <v>225</v>
      </c>
      <c r="G38" s="45">
        <v>3.57</v>
      </c>
      <c r="H38" s="45">
        <v>10.19</v>
      </c>
      <c r="I38" s="45">
        <v>10.31</v>
      </c>
      <c r="J38" s="45">
        <v>147.93</v>
      </c>
      <c r="K38" s="46" t="s">
        <v>69</v>
      </c>
      <c r="L38" s="45"/>
    </row>
    <row r="39" spans="1:12" ht="15.75" customHeight="1" x14ac:dyDescent="0.3">
      <c r="A39" s="65"/>
      <c r="B39" s="43"/>
      <c r="C39" s="4"/>
      <c r="D39" s="5" t="s">
        <v>28</v>
      </c>
      <c r="E39" s="44" t="s">
        <v>63</v>
      </c>
      <c r="F39" s="45">
        <v>240</v>
      </c>
      <c r="G39" s="45">
        <v>20</v>
      </c>
      <c r="H39" s="45">
        <v>40.64</v>
      </c>
      <c r="I39" s="45">
        <v>44.16</v>
      </c>
      <c r="J39" s="45">
        <v>622.4</v>
      </c>
      <c r="K39" s="46" t="s">
        <v>70</v>
      </c>
      <c r="L39" s="45"/>
    </row>
    <row r="40" spans="1:12" x14ac:dyDescent="0.3">
      <c r="A40" s="65"/>
      <c r="B40" s="43"/>
      <c r="C40" s="4"/>
      <c r="D40" s="5" t="s">
        <v>30</v>
      </c>
      <c r="E40" s="44" t="s">
        <v>64</v>
      </c>
      <c r="F40" s="45">
        <v>200</v>
      </c>
      <c r="G40" s="45">
        <v>0.2</v>
      </c>
      <c r="H40" s="45">
        <v>0.08</v>
      </c>
      <c r="I40" s="45">
        <v>12.44</v>
      </c>
      <c r="J40" s="45">
        <v>52.69</v>
      </c>
      <c r="K40" s="46" t="s">
        <v>71</v>
      </c>
      <c r="L40" s="45"/>
    </row>
    <row r="41" spans="1:12" x14ac:dyDescent="0.3">
      <c r="A41" s="65"/>
      <c r="B41" s="43"/>
      <c r="C41" s="4"/>
      <c r="D41" s="5" t="s">
        <v>31</v>
      </c>
      <c r="E41" s="44" t="s">
        <v>48</v>
      </c>
      <c r="F41" s="45">
        <v>20</v>
      </c>
      <c r="G41" s="45">
        <v>1.58</v>
      </c>
      <c r="H41" s="45">
        <v>0.2</v>
      </c>
      <c r="I41" s="45">
        <v>9.66</v>
      </c>
      <c r="J41" s="45">
        <v>47</v>
      </c>
      <c r="K41" s="46"/>
      <c r="L41" s="45"/>
    </row>
    <row r="42" spans="1:12" x14ac:dyDescent="0.3">
      <c r="A42" s="65"/>
      <c r="B42" s="43"/>
      <c r="C42" s="4"/>
      <c r="D42" s="5" t="s">
        <v>32</v>
      </c>
      <c r="E42" s="44" t="s">
        <v>49</v>
      </c>
      <c r="F42" s="45">
        <v>50</v>
      </c>
      <c r="G42" s="45">
        <v>3.3</v>
      </c>
      <c r="H42" s="45">
        <v>0.6</v>
      </c>
      <c r="I42" s="45">
        <v>19.82</v>
      </c>
      <c r="J42" s="45">
        <v>99</v>
      </c>
      <c r="K42" s="46"/>
      <c r="L42" s="45"/>
    </row>
    <row r="43" spans="1:12" x14ac:dyDescent="0.3">
      <c r="A43" s="65"/>
      <c r="B43" s="43"/>
      <c r="C43" s="4"/>
      <c r="D43" s="6"/>
      <c r="E43" s="44"/>
      <c r="F43" s="45"/>
      <c r="G43" s="45"/>
      <c r="H43" s="45"/>
      <c r="I43" s="45"/>
      <c r="J43" s="45"/>
      <c r="K43" s="46"/>
      <c r="L43" s="45"/>
    </row>
    <row r="44" spans="1:12" x14ac:dyDescent="0.3">
      <c r="A44" s="65"/>
      <c r="B44" s="43"/>
      <c r="C44" s="4"/>
      <c r="D44" s="6"/>
      <c r="E44" s="44"/>
      <c r="F44" s="45"/>
      <c r="G44" s="45"/>
      <c r="H44" s="45"/>
      <c r="I44" s="45"/>
      <c r="J44" s="45"/>
      <c r="K44" s="46"/>
      <c r="L44" s="45"/>
    </row>
    <row r="45" spans="1:12" x14ac:dyDescent="0.3">
      <c r="A45" s="66"/>
      <c r="B45" s="48"/>
      <c r="C45" s="7"/>
      <c r="D45" s="8" t="s">
        <v>33</v>
      </c>
      <c r="E45" s="49"/>
      <c r="F45" s="50">
        <f>SUM(F37:F44)</f>
        <v>795</v>
      </c>
      <c r="G45" s="50">
        <f>SUM(G37:G44)</f>
        <v>29.470000000000002</v>
      </c>
      <c r="H45" s="50">
        <f>SUM(H37:H44)</f>
        <v>56.89</v>
      </c>
      <c r="I45" s="50">
        <f>SUM(I37:I44)</f>
        <v>99.1</v>
      </c>
      <c r="J45" s="50">
        <f>SUM(J37:J44)</f>
        <v>1029.93</v>
      </c>
      <c r="K45" s="51"/>
      <c r="L45" s="50">
        <f>SUM(L37:L44)</f>
        <v>0</v>
      </c>
    </row>
    <row r="46" spans="1:12" ht="28" x14ac:dyDescent="0.3">
      <c r="A46" s="66">
        <v>1</v>
      </c>
      <c r="B46" s="48">
        <v>2</v>
      </c>
      <c r="C46" s="19" t="s">
        <v>181</v>
      </c>
      <c r="D46" s="20" t="s">
        <v>21</v>
      </c>
      <c r="E46" s="67" t="s">
        <v>183</v>
      </c>
      <c r="F46" s="68">
        <v>100</v>
      </c>
      <c r="G46" s="68">
        <v>17.18</v>
      </c>
      <c r="H46" s="68">
        <v>12.5</v>
      </c>
      <c r="I46" s="68">
        <v>16.399999999999999</v>
      </c>
      <c r="J46" s="68">
        <v>251.8</v>
      </c>
      <c r="K46" s="69" t="s">
        <v>159</v>
      </c>
      <c r="L46" s="68"/>
    </row>
    <row r="47" spans="1:12" x14ac:dyDescent="0.3">
      <c r="A47" s="66"/>
      <c r="B47" s="48"/>
      <c r="C47" s="7"/>
      <c r="D47" s="20" t="s">
        <v>30</v>
      </c>
      <c r="E47" s="67" t="s">
        <v>184</v>
      </c>
      <c r="F47" s="68">
        <v>200</v>
      </c>
      <c r="G47" s="68">
        <v>8.1999999999999993</v>
      </c>
      <c r="H47" s="68">
        <v>3</v>
      </c>
      <c r="I47" s="68">
        <v>11.8</v>
      </c>
      <c r="J47" s="68">
        <v>114</v>
      </c>
      <c r="K47" s="69"/>
      <c r="L47" s="68"/>
    </row>
    <row r="48" spans="1:12" x14ac:dyDescent="0.3">
      <c r="A48" s="66"/>
      <c r="B48" s="48"/>
      <c r="C48" s="7"/>
      <c r="D48" s="89"/>
      <c r="E48" s="67"/>
      <c r="F48" s="68"/>
      <c r="G48" s="68"/>
      <c r="H48" s="68"/>
      <c r="I48" s="68"/>
      <c r="J48" s="68"/>
      <c r="K48" s="69"/>
      <c r="L48" s="68"/>
    </row>
    <row r="49" spans="1:12" x14ac:dyDescent="0.3">
      <c r="A49" s="66"/>
      <c r="B49" s="48"/>
      <c r="C49" s="5"/>
      <c r="D49" s="8" t="s">
        <v>33</v>
      </c>
      <c r="E49" s="49"/>
      <c r="F49" s="50">
        <f>SUM(F46:F48)</f>
        <v>300</v>
      </c>
      <c r="G49" s="50">
        <f>SUM(G46:G48)</f>
        <v>25.38</v>
      </c>
      <c r="H49" s="50">
        <f>SUM(H46:H48)</f>
        <v>15.5</v>
      </c>
      <c r="I49" s="50">
        <f>SUM(I46:I48)</f>
        <v>28.2</v>
      </c>
      <c r="J49" s="50">
        <f>SUM(J46:J48)</f>
        <v>365.8</v>
      </c>
      <c r="K49" s="50"/>
      <c r="L49" s="50">
        <v>0</v>
      </c>
    </row>
    <row r="50" spans="1:12" ht="14.5" thickBot="1" x14ac:dyDescent="0.35">
      <c r="A50" s="70">
        <f>A29</f>
        <v>1</v>
      </c>
      <c r="B50" s="70">
        <f>B29</f>
        <v>2</v>
      </c>
      <c r="C50" s="62" t="s">
        <v>4</v>
      </c>
      <c r="D50" s="18"/>
      <c r="E50" s="63"/>
      <c r="F50" s="64">
        <f>F36+F45+F49</f>
        <v>1605</v>
      </c>
      <c r="G50" s="64">
        <f>G36+G45+G49</f>
        <v>72.92</v>
      </c>
      <c r="H50" s="64">
        <f>H36+H45+H49</f>
        <v>90.87</v>
      </c>
      <c r="I50" s="64">
        <f>I36+I45+I49</f>
        <v>194.63</v>
      </c>
      <c r="J50" s="64">
        <f>J36+J45+J49</f>
        <v>1947.49</v>
      </c>
      <c r="K50" s="64"/>
      <c r="L50" s="64">
        <f>L36+L45</f>
        <v>0</v>
      </c>
    </row>
    <row r="51" spans="1:12" x14ac:dyDescent="0.3">
      <c r="A51" s="37">
        <v>1</v>
      </c>
      <c r="B51" s="38">
        <v>3</v>
      </c>
      <c r="C51" s="2" t="s">
        <v>20</v>
      </c>
      <c r="D51" s="3" t="s">
        <v>21</v>
      </c>
      <c r="E51" s="39" t="s">
        <v>72</v>
      </c>
      <c r="F51" s="40">
        <v>180</v>
      </c>
      <c r="G51" s="40">
        <v>23.75</v>
      </c>
      <c r="H51" s="40">
        <v>13.88</v>
      </c>
      <c r="I51" s="40">
        <v>30.83</v>
      </c>
      <c r="J51" s="40">
        <v>349.33</v>
      </c>
      <c r="K51" s="41" t="s">
        <v>77</v>
      </c>
      <c r="L51" s="40"/>
    </row>
    <row r="52" spans="1:12" x14ac:dyDescent="0.3">
      <c r="A52" s="42"/>
      <c r="B52" s="43"/>
      <c r="C52" s="4"/>
      <c r="D52" s="5" t="s">
        <v>22</v>
      </c>
      <c r="E52" s="44" t="s">
        <v>73</v>
      </c>
      <c r="F52" s="45">
        <v>200</v>
      </c>
      <c r="G52" s="45">
        <v>1.82</v>
      </c>
      <c r="H52" s="45">
        <v>1.42</v>
      </c>
      <c r="I52" s="45">
        <v>13.74</v>
      </c>
      <c r="J52" s="45">
        <v>75.650000000000006</v>
      </c>
      <c r="K52" s="46" t="s">
        <v>78</v>
      </c>
      <c r="L52" s="45"/>
    </row>
    <row r="53" spans="1:12" x14ac:dyDescent="0.3">
      <c r="A53" s="42"/>
      <c r="B53" s="43"/>
      <c r="C53" s="4"/>
      <c r="D53" s="5" t="s">
        <v>23</v>
      </c>
      <c r="E53" s="44" t="s">
        <v>74</v>
      </c>
      <c r="F53" s="45">
        <v>55</v>
      </c>
      <c r="G53" s="45">
        <v>6.64</v>
      </c>
      <c r="H53" s="45">
        <v>4.83</v>
      </c>
      <c r="I53" s="45">
        <v>19.32</v>
      </c>
      <c r="J53" s="45">
        <v>148.6</v>
      </c>
      <c r="K53" s="46" t="s">
        <v>79</v>
      </c>
      <c r="L53" s="45"/>
    </row>
    <row r="54" spans="1:12" x14ac:dyDescent="0.3">
      <c r="A54" s="42"/>
      <c r="B54" s="43"/>
      <c r="C54" s="4"/>
      <c r="D54" s="5" t="s">
        <v>76</v>
      </c>
      <c r="E54" s="44" t="s">
        <v>75</v>
      </c>
      <c r="F54" s="45">
        <v>70</v>
      </c>
      <c r="G54" s="45">
        <v>6.3</v>
      </c>
      <c r="H54" s="45">
        <v>6.9</v>
      </c>
      <c r="I54" s="45">
        <v>39.04</v>
      </c>
      <c r="J54" s="45">
        <v>243.5</v>
      </c>
      <c r="K54" s="46" t="s">
        <v>80</v>
      </c>
      <c r="L54" s="45"/>
    </row>
    <row r="55" spans="1:12" x14ac:dyDescent="0.3">
      <c r="A55" s="42"/>
      <c r="B55" s="43"/>
      <c r="C55" s="4"/>
      <c r="D55" s="6"/>
      <c r="E55" s="44"/>
      <c r="F55" s="45"/>
      <c r="G55" s="45"/>
      <c r="H55" s="45"/>
      <c r="I55" s="45"/>
      <c r="J55" s="45"/>
      <c r="K55" s="46"/>
      <c r="L55" s="45"/>
    </row>
    <row r="56" spans="1:12" x14ac:dyDescent="0.3">
      <c r="A56" s="42"/>
      <c r="B56" s="43"/>
      <c r="C56" s="4"/>
      <c r="D56" s="6"/>
      <c r="E56" s="44"/>
      <c r="F56" s="45"/>
      <c r="G56" s="45"/>
      <c r="H56" s="45"/>
      <c r="I56" s="45"/>
      <c r="J56" s="45"/>
      <c r="K56" s="46"/>
      <c r="L56" s="45"/>
    </row>
    <row r="57" spans="1:12" x14ac:dyDescent="0.3">
      <c r="A57" s="47"/>
      <c r="B57" s="48"/>
      <c r="C57" s="7"/>
      <c r="D57" s="8" t="s">
        <v>33</v>
      </c>
      <c r="E57" s="49"/>
      <c r="F57" s="50">
        <f>SUM(F51:F56)</f>
        <v>505</v>
      </c>
      <c r="G57" s="50">
        <f>SUM(G51:G56)</f>
        <v>38.51</v>
      </c>
      <c r="H57" s="50">
        <f>SUM(H51:H56)</f>
        <v>27.03</v>
      </c>
      <c r="I57" s="50">
        <f>SUM(I51:I56)</f>
        <v>102.93</v>
      </c>
      <c r="J57" s="50">
        <f>SUM(J51:J56)</f>
        <v>817.08</v>
      </c>
      <c r="K57" s="51"/>
      <c r="L57" s="50">
        <f>SUM(L51:L56)</f>
        <v>0</v>
      </c>
    </row>
    <row r="58" spans="1:12" x14ac:dyDescent="0.3">
      <c r="A58" s="52">
        <f>A51</f>
        <v>1</v>
      </c>
      <c r="B58" s="53">
        <f>B51</f>
        <v>3</v>
      </c>
      <c r="C58" s="9" t="s">
        <v>25</v>
      </c>
      <c r="D58" s="5" t="s">
        <v>26</v>
      </c>
      <c r="E58" s="44" t="s">
        <v>81</v>
      </c>
      <c r="F58" s="45">
        <v>60</v>
      </c>
      <c r="G58" s="45">
        <v>1</v>
      </c>
      <c r="H58" s="45">
        <v>5.08</v>
      </c>
      <c r="I58" s="45">
        <v>2.2000000000000002</v>
      </c>
      <c r="J58" s="45">
        <v>59.53</v>
      </c>
      <c r="K58" s="46" t="s">
        <v>86</v>
      </c>
      <c r="L58" s="45"/>
    </row>
    <row r="59" spans="1:12" x14ac:dyDescent="0.3">
      <c r="A59" s="42"/>
      <c r="B59" s="43"/>
      <c r="C59" s="4"/>
      <c r="D59" s="5" t="s">
        <v>27</v>
      </c>
      <c r="E59" s="44" t="s">
        <v>82</v>
      </c>
      <c r="F59" s="45">
        <v>210</v>
      </c>
      <c r="G59" s="45">
        <v>3.86</v>
      </c>
      <c r="H59" s="45">
        <v>7.78</v>
      </c>
      <c r="I59" s="45">
        <v>13.73</v>
      </c>
      <c r="J59" s="45">
        <v>135.88999999999999</v>
      </c>
      <c r="K59" s="46" t="s">
        <v>87</v>
      </c>
      <c r="L59" s="45"/>
    </row>
    <row r="60" spans="1:12" ht="28" x14ac:dyDescent="0.3">
      <c r="A60" s="42"/>
      <c r="B60" s="43"/>
      <c r="C60" s="4"/>
      <c r="D60" s="5" t="s">
        <v>28</v>
      </c>
      <c r="E60" s="44" t="s">
        <v>83</v>
      </c>
      <c r="F60" s="45">
        <v>120</v>
      </c>
      <c r="G60" s="45">
        <v>14.96</v>
      </c>
      <c r="H60" s="45">
        <v>22.34</v>
      </c>
      <c r="I60" s="45">
        <v>8.83</v>
      </c>
      <c r="J60" s="45">
        <v>296.7</v>
      </c>
      <c r="K60" s="46" t="s">
        <v>88</v>
      </c>
      <c r="L60" s="45"/>
    </row>
    <row r="61" spans="1:12" ht="15.75" customHeight="1" x14ac:dyDescent="0.3">
      <c r="A61" s="42"/>
      <c r="B61" s="43"/>
      <c r="C61" s="4"/>
      <c r="D61" s="5" t="s">
        <v>29</v>
      </c>
      <c r="E61" s="44" t="s">
        <v>84</v>
      </c>
      <c r="F61" s="45">
        <v>150</v>
      </c>
      <c r="G61" s="45">
        <v>3.6</v>
      </c>
      <c r="H61" s="45">
        <v>4.76</v>
      </c>
      <c r="I61" s="45">
        <v>39.299999999999997</v>
      </c>
      <c r="J61" s="45">
        <v>214.35</v>
      </c>
      <c r="K61" s="46" t="s">
        <v>89</v>
      </c>
      <c r="L61" s="45"/>
    </row>
    <row r="62" spans="1:12" x14ac:dyDescent="0.3">
      <c r="A62" s="42"/>
      <c r="B62" s="43"/>
      <c r="C62" s="4"/>
      <c r="D62" s="5" t="s">
        <v>30</v>
      </c>
      <c r="E62" s="44" t="s">
        <v>85</v>
      </c>
      <c r="F62" s="45">
        <v>200</v>
      </c>
      <c r="G62" s="45">
        <v>1</v>
      </c>
      <c r="H62" s="45">
        <v>0.2</v>
      </c>
      <c r="I62" s="45">
        <v>20.2</v>
      </c>
      <c r="J62" s="45">
        <v>92</v>
      </c>
      <c r="K62" s="46"/>
      <c r="L62" s="45"/>
    </row>
    <row r="63" spans="1:12" x14ac:dyDescent="0.3">
      <c r="A63" s="42"/>
      <c r="B63" s="43"/>
      <c r="C63" s="4"/>
      <c r="D63" s="5" t="s">
        <v>31</v>
      </c>
      <c r="E63" s="44" t="s">
        <v>48</v>
      </c>
      <c r="F63" s="45">
        <v>20</v>
      </c>
      <c r="G63" s="45">
        <v>1.58</v>
      </c>
      <c r="H63" s="45">
        <v>0.2</v>
      </c>
      <c r="I63" s="45">
        <v>9.66</v>
      </c>
      <c r="J63" s="45">
        <v>47</v>
      </c>
      <c r="K63" s="46"/>
      <c r="L63" s="45"/>
    </row>
    <row r="64" spans="1:12" x14ac:dyDescent="0.3">
      <c r="A64" s="42"/>
      <c r="B64" s="43"/>
      <c r="C64" s="4"/>
      <c r="D64" s="5" t="s">
        <v>32</v>
      </c>
      <c r="E64" s="44" t="s">
        <v>49</v>
      </c>
      <c r="F64" s="45">
        <v>50</v>
      </c>
      <c r="G64" s="45">
        <v>3.3</v>
      </c>
      <c r="H64" s="45">
        <v>0.6</v>
      </c>
      <c r="I64" s="45">
        <v>19.82</v>
      </c>
      <c r="J64" s="45">
        <v>99</v>
      </c>
      <c r="K64" s="46"/>
      <c r="L64" s="45"/>
    </row>
    <row r="65" spans="1:12" x14ac:dyDescent="0.3">
      <c r="A65" s="42"/>
      <c r="B65" s="43"/>
      <c r="C65" s="4"/>
      <c r="D65" s="6"/>
      <c r="E65" s="44"/>
      <c r="F65" s="45"/>
      <c r="G65" s="45"/>
      <c r="H65" s="45"/>
      <c r="I65" s="45"/>
      <c r="J65" s="45"/>
      <c r="K65" s="46"/>
      <c r="L65" s="45"/>
    </row>
    <row r="66" spans="1:12" x14ac:dyDescent="0.3">
      <c r="A66" s="42"/>
      <c r="B66" s="43"/>
      <c r="C66" s="4"/>
      <c r="D66" s="6"/>
      <c r="E66" s="44"/>
      <c r="F66" s="45"/>
      <c r="G66" s="45"/>
      <c r="H66" s="45"/>
      <c r="I66" s="45"/>
      <c r="J66" s="45"/>
      <c r="K66" s="46"/>
      <c r="L66" s="45"/>
    </row>
    <row r="67" spans="1:12" x14ac:dyDescent="0.3">
      <c r="A67" s="47"/>
      <c r="B67" s="48"/>
      <c r="C67" s="7"/>
      <c r="D67" s="8" t="s">
        <v>33</v>
      </c>
      <c r="E67" s="49"/>
      <c r="F67" s="50">
        <f>SUM(F58:F66)</f>
        <v>810</v>
      </c>
      <c r="G67" s="50">
        <f t="shared" ref="G67" si="4">SUM(G58:G66)</f>
        <v>29.3</v>
      </c>
      <c r="H67" s="50">
        <f t="shared" ref="H67" si="5">SUM(H58:H66)</f>
        <v>40.960000000000008</v>
      </c>
      <c r="I67" s="50">
        <f t="shared" ref="I67" si="6">SUM(I58:I66)</f>
        <v>113.74000000000001</v>
      </c>
      <c r="J67" s="50">
        <f t="shared" ref="J67:L67" si="7">SUM(J58:J66)</f>
        <v>944.47</v>
      </c>
      <c r="K67" s="51"/>
      <c r="L67" s="50">
        <f t="shared" si="7"/>
        <v>0</v>
      </c>
    </row>
    <row r="68" spans="1:12" ht="28" x14ac:dyDescent="0.3">
      <c r="A68" s="42">
        <v>1</v>
      </c>
      <c r="B68" s="43">
        <v>3</v>
      </c>
      <c r="C68" s="80" t="s">
        <v>181</v>
      </c>
      <c r="D68" s="20" t="s">
        <v>23</v>
      </c>
      <c r="E68" s="54" t="s">
        <v>185</v>
      </c>
      <c r="F68" s="55">
        <v>100</v>
      </c>
      <c r="G68" s="55">
        <v>13.04</v>
      </c>
      <c r="H68" s="55">
        <v>10.17</v>
      </c>
      <c r="I68" s="55">
        <v>33.57</v>
      </c>
      <c r="J68" s="55">
        <v>277.77999999999997</v>
      </c>
      <c r="K68" s="56" t="s">
        <v>187</v>
      </c>
      <c r="L68" s="55"/>
    </row>
    <row r="69" spans="1:12" x14ac:dyDescent="0.3">
      <c r="A69" s="42"/>
      <c r="B69" s="43"/>
      <c r="C69" s="5"/>
      <c r="D69" s="20" t="s">
        <v>22</v>
      </c>
      <c r="E69" s="54" t="s">
        <v>186</v>
      </c>
      <c r="F69" s="55">
        <v>200</v>
      </c>
      <c r="G69" s="55">
        <v>0.26</v>
      </c>
      <c r="H69" s="55">
        <v>0.03</v>
      </c>
      <c r="I69" s="55">
        <v>11.26</v>
      </c>
      <c r="J69" s="55">
        <v>47.79</v>
      </c>
      <c r="K69" s="56" t="s">
        <v>51</v>
      </c>
      <c r="L69" s="55"/>
    </row>
    <row r="70" spans="1:12" x14ac:dyDescent="0.3">
      <c r="A70" s="42"/>
      <c r="B70" s="43"/>
      <c r="C70" s="5"/>
      <c r="D70" s="89"/>
      <c r="E70" s="54"/>
      <c r="F70" s="55"/>
      <c r="G70" s="55"/>
      <c r="H70" s="55"/>
      <c r="I70" s="55"/>
      <c r="J70" s="55"/>
      <c r="K70" s="56"/>
      <c r="L70" s="55"/>
    </row>
    <row r="71" spans="1:12" x14ac:dyDescent="0.3">
      <c r="A71" s="42"/>
      <c r="B71" s="43"/>
      <c r="C71" s="5"/>
      <c r="D71" s="8" t="s">
        <v>33</v>
      </c>
      <c r="E71" s="57"/>
      <c r="F71" s="78">
        <f>SUM(F68:F70)</f>
        <v>300</v>
      </c>
      <c r="G71" s="78">
        <f>SUM(G68:G70)</f>
        <v>13.299999999999999</v>
      </c>
      <c r="H71" s="78">
        <f>SUM(H68:H70)</f>
        <v>10.199999999999999</v>
      </c>
      <c r="I71" s="78">
        <f>SUM(I68:I70)</f>
        <v>44.83</v>
      </c>
      <c r="J71" s="78">
        <f>SUM(J68:J70)</f>
        <v>325.57</v>
      </c>
      <c r="K71" s="79"/>
      <c r="L71" s="78">
        <v>0</v>
      </c>
    </row>
    <row r="72" spans="1:12" ht="14.5" thickBot="1" x14ac:dyDescent="0.35">
      <c r="A72" s="60">
        <f>A51</f>
        <v>1</v>
      </c>
      <c r="B72" s="61">
        <f>B51</f>
        <v>3</v>
      </c>
      <c r="C72" s="62" t="s">
        <v>4</v>
      </c>
      <c r="D72" s="18"/>
      <c r="E72" s="63"/>
      <c r="F72" s="64">
        <f>F57+F67+F71</f>
        <v>1615</v>
      </c>
      <c r="G72" s="64">
        <f>G57+G67+G71</f>
        <v>81.11</v>
      </c>
      <c r="H72" s="64">
        <f>H57+H67+H71</f>
        <v>78.190000000000012</v>
      </c>
      <c r="I72" s="64">
        <f>I57+I67+I71</f>
        <v>261.5</v>
      </c>
      <c r="J72" s="64">
        <f>J57+J67+J71</f>
        <v>2087.1200000000003</v>
      </c>
      <c r="K72" s="64"/>
      <c r="L72" s="64">
        <f t="shared" ref="L72" si="8">L57+L67</f>
        <v>0</v>
      </c>
    </row>
    <row r="73" spans="1:12" x14ac:dyDescent="0.3">
      <c r="A73" s="37">
        <v>1</v>
      </c>
      <c r="B73" s="38">
        <v>4</v>
      </c>
      <c r="C73" s="2" t="s">
        <v>20</v>
      </c>
      <c r="D73" s="3" t="s">
        <v>21</v>
      </c>
      <c r="E73" s="39" t="s">
        <v>90</v>
      </c>
      <c r="F73" s="40">
        <v>150</v>
      </c>
      <c r="G73" s="40">
        <v>13.62</v>
      </c>
      <c r="H73" s="40">
        <v>17.399999999999999</v>
      </c>
      <c r="I73" s="40">
        <v>2.7</v>
      </c>
      <c r="J73" s="40">
        <v>225.57</v>
      </c>
      <c r="K73" s="41" t="s">
        <v>92</v>
      </c>
      <c r="L73" s="81"/>
    </row>
    <row r="74" spans="1:12" x14ac:dyDescent="0.3">
      <c r="A74" s="42"/>
      <c r="B74" s="43"/>
      <c r="C74" s="4"/>
      <c r="D74" s="5" t="s">
        <v>22</v>
      </c>
      <c r="E74" s="44" t="s">
        <v>40</v>
      </c>
      <c r="F74" s="45">
        <v>200</v>
      </c>
      <c r="G74" s="45">
        <v>0.26</v>
      </c>
      <c r="H74" s="45">
        <v>0.03</v>
      </c>
      <c r="I74" s="45">
        <v>11.26</v>
      </c>
      <c r="J74" s="45">
        <v>47.79</v>
      </c>
      <c r="K74" s="46" t="s">
        <v>51</v>
      </c>
      <c r="L74" s="82"/>
    </row>
    <row r="75" spans="1:12" x14ac:dyDescent="0.3">
      <c r="A75" s="42"/>
      <c r="B75" s="43"/>
      <c r="C75" s="4"/>
      <c r="D75" s="5" t="s">
        <v>23</v>
      </c>
      <c r="E75" s="44" t="s">
        <v>91</v>
      </c>
      <c r="F75" s="45">
        <v>50</v>
      </c>
      <c r="G75" s="45">
        <v>3.24</v>
      </c>
      <c r="H75" s="45">
        <v>7.65</v>
      </c>
      <c r="I75" s="45">
        <v>19.45</v>
      </c>
      <c r="J75" s="45">
        <v>160.1</v>
      </c>
      <c r="K75" s="46" t="s">
        <v>93</v>
      </c>
      <c r="L75" s="82"/>
    </row>
    <row r="76" spans="1:12" x14ac:dyDescent="0.3">
      <c r="A76" s="42"/>
      <c r="B76" s="43"/>
      <c r="C76" s="4"/>
      <c r="D76" s="5" t="s">
        <v>24</v>
      </c>
      <c r="E76" s="44" t="s">
        <v>41</v>
      </c>
      <c r="F76" s="45">
        <v>100</v>
      </c>
      <c r="G76" s="45">
        <v>0.6</v>
      </c>
      <c r="H76" s="45">
        <v>0.6</v>
      </c>
      <c r="I76" s="45">
        <v>14.7</v>
      </c>
      <c r="J76" s="45">
        <v>70.5</v>
      </c>
      <c r="K76" s="46" t="s">
        <v>53</v>
      </c>
      <c r="L76" s="82"/>
    </row>
    <row r="77" spans="1:12" x14ac:dyDescent="0.3">
      <c r="A77" s="42"/>
      <c r="B77" s="43"/>
      <c r="C77" s="4"/>
      <c r="D77" s="6"/>
      <c r="E77" s="44"/>
      <c r="F77" s="45"/>
      <c r="G77" s="45"/>
      <c r="H77" s="45"/>
      <c r="I77" s="45"/>
      <c r="J77" s="45"/>
      <c r="K77" s="46"/>
      <c r="L77" s="45"/>
    </row>
    <row r="78" spans="1:12" x14ac:dyDescent="0.3">
      <c r="A78" s="42"/>
      <c r="B78" s="43"/>
      <c r="C78" s="4"/>
      <c r="D78" s="6"/>
      <c r="E78" s="44"/>
      <c r="F78" s="45"/>
      <c r="G78" s="45"/>
      <c r="H78" s="45"/>
      <c r="I78" s="45"/>
      <c r="J78" s="45"/>
      <c r="K78" s="46"/>
      <c r="L78" s="45"/>
    </row>
    <row r="79" spans="1:12" x14ac:dyDescent="0.3">
      <c r="A79" s="47"/>
      <c r="B79" s="48"/>
      <c r="C79" s="7"/>
      <c r="D79" s="8" t="s">
        <v>33</v>
      </c>
      <c r="E79" s="49"/>
      <c r="F79" s="50">
        <f>SUM(F73:F78)</f>
        <v>500</v>
      </c>
      <c r="G79" s="50">
        <f>SUM(G73:G78)</f>
        <v>17.72</v>
      </c>
      <c r="H79" s="50">
        <f>SUM(H73:H78)</f>
        <v>25.68</v>
      </c>
      <c r="I79" s="50">
        <f>SUM(I73:I78)</f>
        <v>48.11</v>
      </c>
      <c r="J79" s="50">
        <f>SUM(J73:J78)</f>
        <v>503.96000000000004</v>
      </c>
      <c r="K79" s="51"/>
      <c r="L79" s="50">
        <f>SUM(L73:L78)</f>
        <v>0</v>
      </c>
    </row>
    <row r="80" spans="1:12" x14ac:dyDescent="0.3">
      <c r="A80" s="52">
        <f>A73</f>
        <v>1</v>
      </c>
      <c r="B80" s="53">
        <f>B73</f>
        <v>4</v>
      </c>
      <c r="C80" s="9" t="s">
        <v>25</v>
      </c>
      <c r="D80" s="5" t="s">
        <v>26</v>
      </c>
      <c r="E80" s="44" t="s">
        <v>94</v>
      </c>
      <c r="F80" s="45">
        <v>60</v>
      </c>
      <c r="G80" s="45">
        <v>0.76</v>
      </c>
      <c r="H80" s="45">
        <v>3.1</v>
      </c>
      <c r="I80" s="45">
        <v>2.73</v>
      </c>
      <c r="J80" s="45">
        <v>42.7</v>
      </c>
      <c r="K80" s="46" t="s">
        <v>99</v>
      </c>
      <c r="L80" s="45"/>
    </row>
    <row r="81" spans="1:12" x14ac:dyDescent="0.3">
      <c r="A81" s="42"/>
      <c r="B81" s="43"/>
      <c r="C81" s="4"/>
      <c r="D81" s="5" t="s">
        <v>27</v>
      </c>
      <c r="E81" s="44" t="s">
        <v>95</v>
      </c>
      <c r="F81" s="45">
        <v>225</v>
      </c>
      <c r="G81" s="45">
        <v>3.9</v>
      </c>
      <c r="H81" s="45">
        <v>9.1999999999999993</v>
      </c>
      <c r="I81" s="45">
        <v>12.03</v>
      </c>
      <c r="J81" s="45">
        <v>141.94999999999999</v>
      </c>
      <c r="K81" s="46" t="s">
        <v>100</v>
      </c>
      <c r="L81" s="45"/>
    </row>
    <row r="82" spans="1:12" x14ac:dyDescent="0.3">
      <c r="A82" s="42"/>
      <c r="B82" s="43"/>
      <c r="C82" s="4"/>
      <c r="D82" s="5" t="s">
        <v>28</v>
      </c>
      <c r="E82" s="44" t="s">
        <v>96</v>
      </c>
      <c r="F82" s="45">
        <v>90</v>
      </c>
      <c r="G82" s="45">
        <v>16.14</v>
      </c>
      <c r="H82" s="45">
        <v>13.43</v>
      </c>
      <c r="I82" s="45">
        <v>0.72</v>
      </c>
      <c r="J82" s="45">
        <v>186.71</v>
      </c>
      <c r="K82" s="46" t="s">
        <v>101</v>
      </c>
      <c r="L82" s="45"/>
    </row>
    <row r="83" spans="1:12" ht="15.75" customHeight="1" x14ac:dyDescent="0.3">
      <c r="A83" s="42"/>
      <c r="B83" s="43"/>
      <c r="C83" s="4"/>
      <c r="D83" s="5" t="s">
        <v>29</v>
      </c>
      <c r="E83" s="44" t="s">
        <v>97</v>
      </c>
      <c r="F83" s="45">
        <v>150</v>
      </c>
      <c r="G83" s="45">
        <v>5.83</v>
      </c>
      <c r="H83" s="45">
        <v>0.69</v>
      </c>
      <c r="I83" s="45">
        <v>37.369999999999997</v>
      </c>
      <c r="J83" s="45">
        <v>179.14</v>
      </c>
      <c r="K83" s="46" t="s">
        <v>102</v>
      </c>
      <c r="L83" s="45"/>
    </row>
    <row r="84" spans="1:12" x14ac:dyDescent="0.3">
      <c r="A84" s="42"/>
      <c r="B84" s="43"/>
      <c r="C84" s="4"/>
      <c r="D84" s="5" t="s">
        <v>30</v>
      </c>
      <c r="E84" s="44" t="s">
        <v>98</v>
      </c>
      <c r="F84" s="45">
        <v>200</v>
      </c>
      <c r="G84" s="45">
        <v>0.78</v>
      </c>
      <c r="H84" s="45">
        <v>0.05</v>
      </c>
      <c r="I84" s="45">
        <v>18.63</v>
      </c>
      <c r="J84" s="45">
        <v>78.69</v>
      </c>
      <c r="K84" s="46" t="s">
        <v>103</v>
      </c>
      <c r="L84" s="45"/>
    </row>
    <row r="85" spans="1:12" x14ac:dyDescent="0.3">
      <c r="A85" s="42"/>
      <c r="B85" s="43"/>
      <c r="C85" s="4"/>
      <c r="D85" s="5" t="s">
        <v>31</v>
      </c>
      <c r="E85" s="44" t="s">
        <v>48</v>
      </c>
      <c r="F85" s="45">
        <v>20</v>
      </c>
      <c r="G85" s="45">
        <v>1.58</v>
      </c>
      <c r="H85" s="45">
        <v>0.2</v>
      </c>
      <c r="I85" s="45">
        <v>9.66</v>
      </c>
      <c r="J85" s="45">
        <v>47</v>
      </c>
      <c r="K85" s="46"/>
      <c r="L85" s="45"/>
    </row>
    <row r="86" spans="1:12" x14ac:dyDescent="0.3">
      <c r="A86" s="42"/>
      <c r="B86" s="43"/>
      <c r="C86" s="4"/>
      <c r="D86" s="5" t="s">
        <v>32</v>
      </c>
      <c r="E86" s="44" t="s">
        <v>49</v>
      </c>
      <c r="F86" s="45">
        <v>50</v>
      </c>
      <c r="G86" s="45">
        <v>3.3</v>
      </c>
      <c r="H86" s="45">
        <v>0.6</v>
      </c>
      <c r="I86" s="45">
        <v>19.82</v>
      </c>
      <c r="J86" s="45">
        <v>99</v>
      </c>
      <c r="K86" s="46"/>
      <c r="L86" s="45"/>
    </row>
    <row r="87" spans="1:12" x14ac:dyDescent="0.3">
      <c r="A87" s="42"/>
      <c r="B87" s="43"/>
      <c r="C87" s="4"/>
      <c r="D87" s="83" t="s">
        <v>24</v>
      </c>
      <c r="E87" s="44" t="s">
        <v>41</v>
      </c>
      <c r="F87" s="45">
        <v>100</v>
      </c>
      <c r="G87" s="45">
        <v>0.6</v>
      </c>
      <c r="H87" s="45">
        <v>0.6</v>
      </c>
      <c r="I87" s="45">
        <v>14.7</v>
      </c>
      <c r="J87" s="45">
        <v>70.5</v>
      </c>
      <c r="K87" s="46" t="s">
        <v>53</v>
      </c>
      <c r="L87" s="45"/>
    </row>
    <row r="88" spans="1:12" x14ac:dyDescent="0.3">
      <c r="A88" s="42"/>
      <c r="B88" s="43"/>
      <c r="C88" s="4"/>
      <c r="D88" s="6"/>
      <c r="E88" s="44"/>
      <c r="F88" s="45"/>
      <c r="G88" s="45"/>
      <c r="H88" s="45"/>
      <c r="I88" s="45"/>
      <c r="J88" s="45"/>
      <c r="K88" s="46"/>
      <c r="L88" s="45"/>
    </row>
    <row r="89" spans="1:12" x14ac:dyDescent="0.3">
      <c r="A89" s="47"/>
      <c r="B89" s="48"/>
      <c r="C89" s="7"/>
      <c r="D89" s="8" t="s">
        <v>33</v>
      </c>
      <c r="E89" s="49"/>
      <c r="F89" s="50">
        <f>SUM(F80:F88)</f>
        <v>895</v>
      </c>
      <c r="G89" s="50">
        <f t="shared" ref="G89" si="9">SUM(G80:G88)</f>
        <v>32.89</v>
      </c>
      <c r="H89" s="50">
        <f t="shared" ref="H89" si="10">SUM(H80:H88)</f>
        <v>27.87</v>
      </c>
      <c r="I89" s="50">
        <f t="shared" ref="I89" si="11">SUM(I80:I88)</f>
        <v>115.65999999999998</v>
      </c>
      <c r="J89" s="50">
        <f t="shared" ref="J89:L89" si="12">SUM(J80:J88)</f>
        <v>845.69</v>
      </c>
      <c r="K89" s="51"/>
      <c r="L89" s="50">
        <f t="shared" si="12"/>
        <v>0</v>
      </c>
    </row>
    <row r="90" spans="1:12" ht="28" x14ac:dyDescent="0.3">
      <c r="A90" s="42">
        <v>1</v>
      </c>
      <c r="B90" s="43">
        <v>4</v>
      </c>
      <c r="C90" s="80" t="s">
        <v>181</v>
      </c>
      <c r="D90" s="20" t="s">
        <v>23</v>
      </c>
      <c r="E90" s="54" t="s">
        <v>189</v>
      </c>
      <c r="F90" s="55">
        <v>75</v>
      </c>
      <c r="G90" s="55">
        <v>10.31</v>
      </c>
      <c r="H90" s="55">
        <v>9.15</v>
      </c>
      <c r="I90" s="55">
        <v>24.19</v>
      </c>
      <c r="J90" s="55">
        <v>221.96</v>
      </c>
      <c r="K90" s="56" t="s">
        <v>190</v>
      </c>
      <c r="L90" s="55"/>
    </row>
    <row r="91" spans="1:12" x14ac:dyDescent="0.3">
      <c r="A91" s="42"/>
      <c r="B91" s="43"/>
      <c r="C91" s="5"/>
      <c r="D91" s="20" t="s">
        <v>30</v>
      </c>
      <c r="E91" s="54" t="s">
        <v>85</v>
      </c>
      <c r="F91" s="55">
        <v>200</v>
      </c>
      <c r="G91" s="55">
        <v>1</v>
      </c>
      <c r="H91" s="55">
        <v>0.2</v>
      </c>
      <c r="I91" s="55">
        <v>20.2</v>
      </c>
      <c r="J91" s="55">
        <v>92</v>
      </c>
      <c r="K91" s="56"/>
      <c r="L91" s="55"/>
    </row>
    <row r="92" spans="1:12" x14ac:dyDescent="0.3">
      <c r="A92" s="42"/>
      <c r="B92" s="43"/>
      <c r="C92" s="5"/>
      <c r="D92" s="20" t="s">
        <v>24</v>
      </c>
      <c r="E92" s="54" t="s">
        <v>41</v>
      </c>
      <c r="F92" s="55">
        <v>100</v>
      </c>
      <c r="G92" s="55">
        <v>0.4</v>
      </c>
      <c r="H92" s="55">
        <v>0.4</v>
      </c>
      <c r="I92" s="55">
        <v>9.8000000000000007</v>
      </c>
      <c r="J92" s="55">
        <v>47</v>
      </c>
      <c r="K92" s="56" t="s">
        <v>53</v>
      </c>
      <c r="L92" s="55"/>
    </row>
    <row r="93" spans="1:12" x14ac:dyDescent="0.3">
      <c r="A93" s="42"/>
      <c r="B93" s="43"/>
      <c r="C93" s="5"/>
      <c r="D93" s="8" t="s">
        <v>33</v>
      </c>
      <c r="E93" s="57"/>
      <c r="F93" s="78">
        <f>SUM(F90:F92)</f>
        <v>375</v>
      </c>
      <c r="G93" s="78">
        <f>SUM(G90:G92)</f>
        <v>11.71</v>
      </c>
      <c r="H93" s="78">
        <f>SUM(H90:H92)</f>
        <v>9.75</v>
      </c>
      <c r="I93" s="78">
        <f>SUM(I90:I92)</f>
        <v>54.19</v>
      </c>
      <c r="J93" s="78">
        <f>SUM(J90:J92)</f>
        <v>360.96000000000004</v>
      </c>
      <c r="K93" s="79"/>
      <c r="L93" s="78"/>
    </row>
    <row r="94" spans="1:12" ht="14.5" thickBot="1" x14ac:dyDescent="0.35">
      <c r="A94" s="60">
        <f>A73</f>
        <v>1</v>
      </c>
      <c r="B94" s="61">
        <f>B73</f>
        <v>4</v>
      </c>
      <c r="C94" s="62" t="s">
        <v>4</v>
      </c>
      <c r="D94" s="18"/>
      <c r="E94" s="63"/>
      <c r="F94" s="64">
        <f>F79+F89+F93</f>
        <v>1770</v>
      </c>
      <c r="G94" s="64">
        <f>G79+G89+G93</f>
        <v>62.32</v>
      </c>
      <c r="H94" s="64">
        <f>H79+H89+H93</f>
        <v>63.3</v>
      </c>
      <c r="I94" s="64">
        <f>I79+I89+I93</f>
        <v>217.95999999999998</v>
      </c>
      <c r="J94" s="64">
        <f>J79+J89+J93</f>
        <v>1710.6100000000001</v>
      </c>
      <c r="K94" s="64"/>
      <c r="L94" s="64">
        <f t="shared" ref="L94" si="13">L79+L89</f>
        <v>0</v>
      </c>
    </row>
    <row r="95" spans="1:12" x14ac:dyDescent="0.3">
      <c r="A95" s="37">
        <v>1</v>
      </c>
      <c r="B95" s="38">
        <v>5</v>
      </c>
      <c r="C95" s="2" t="s">
        <v>20</v>
      </c>
      <c r="D95" s="3" t="s">
        <v>21</v>
      </c>
      <c r="E95" s="39" t="s">
        <v>104</v>
      </c>
      <c r="F95" s="40">
        <v>90</v>
      </c>
      <c r="G95" s="40">
        <v>14.3</v>
      </c>
      <c r="H95" s="40">
        <v>6.86</v>
      </c>
      <c r="I95" s="40">
        <v>9.58</v>
      </c>
      <c r="J95" s="40">
        <v>154.72</v>
      </c>
      <c r="K95" s="41" t="s">
        <v>106</v>
      </c>
      <c r="L95" s="40"/>
    </row>
    <row r="96" spans="1:12" ht="28" x14ac:dyDescent="0.3">
      <c r="A96" s="42"/>
      <c r="B96" s="43"/>
      <c r="C96" s="4"/>
      <c r="D96" s="83" t="s">
        <v>21</v>
      </c>
      <c r="E96" s="44" t="s">
        <v>188</v>
      </c>
      <c r="F96" s="45">
        <v>180</v>
      </c>
      <c r="G96" s="45">
        <v>3.84</v>
      </c>
      <c r="H96" s="45">
        <v>4.79</v>
      </c>
      <c r="I96" s="45">
        <v>39.81</v>
      </c>
      <c r="J96" s="45">
        <v>217.35</v>
      </c>
      <c r="K96" s="46" t="s">
        <v>107</v>
      </c>
      <c r="L96" s="45"/>
    </row>
    <row r="97" spans="1:12" x14ac:dyDescent="0.3">
      <c r="A97" s="42"/>
      <c r="B97" s="43"/>
      <c r="C97" s="4"/>
      <c r="D97" s="5" t="s">
        <v>22</v>
      </c>
      <c r="E97" s="44" t="s">
        <v>105</v>
      </c>
      <c r="F97" s="45">
        <v>200</v>
      </c>
      <c r="G97" s="45">
        <v>3.87</v>
      </c>
      <c r="H97" s="45">
        <v>3.1</v>
      </c>
      <c r="I97" s="45">
        <v>16.190000000000001</v>
      </c>
      <c r="J97" s="45">
        <v>109.45</v>
      </c>
      <c r="K97" s="46" t="s">
        <v>108</v>
      </c>
      <c r="L97" s="45"/>
    </row>
    <row r="98" spans="1:12" x14ac:dyDescent="0.3">
      <c r="A98" s="42"/>
      <c r="B98" s="43"/>
      <c r="C98" s="4"/>
      <c r="D98" s="5" t="s">
        <v>23</v>
      </c>
      <c r="E98" s="44" t="s">
        <v>48</v>
      </c>
      <c r="F98" s="45">
        <v>40</v>
      </c>
      <c r="G98" s="45">
        <v>3.16</v>
      </c>
      <c r="H98" s="45">
        <v>0.4</v>
      </c>
      <c r="I98" s="45">
        <v>19.32</v>
      </c>
      <c r="J98" s="45">
        <v>94</v>
      </c>
      <c r="K98" s="46"/>
      <c r="L98" s="45"/>
    </row>
    <row r="99" spans="1:12" x14ac:dyDescent="0.3">
      <c r="A99" s="42"/>
      <c r="B99" s="43"/>
      <c r="C99" s="4"/>
      <c r="D99" s="88"/>
      <c r="E99" s="44"/>
      <c r="F99" s="45"/>
      <c r="G99" s="45"/>
      <c r="H99" s="45"/>
      <c r="I99" s="45"/>
      <c r="J99" s="45"/>
      <c r="K99" s="46"/>
      <c r="L99" s="45"/>
    </row>
    <row r="100" spans="1:12" x14ac:dyDescent="0.3">
      <c r="A100" s="42"/>
      <c r="B100" s="43"/>
      <c r="C100" s="4"/>
      <c r="D100" s="6"/>
      <c r="E100" s="44"/>
      <c r="F100" s="45"/>
      <c r="G100" s="45"/>
      <c r="H100" s="45"/>
      <c r="I100" s="45"/>
      <c r="J100" s="45"/>
      <c r="K100" s="46"/>
      <c r="L100" s="45"/>
    </row>
    <row r="101" spans="1:12" x14ac:dyDescent="0.3">
      <c r="A101" s="42"/>
      <c r="B101" s="43"/>
      <c r="C101" s="4"/>
      <c r="D101" s="6"/>
      <c r="E101" s="44"/>
      <c r="F101" s="45"/>
      <c r="G101" s="45"/>
      <c r="H101" s="45"/>
      <c r="I101" s="45"/>
      <c r="J101" s="45"/>
      <c r="K101" s="46"/>
      <c r="L101" s="45"/>
    </row>
    <row r="102" spans="1:12" x14ac:dyDescent="0.3">
      <c r="A102" s="47"/>
      <c r="B102" s="48"/>
      <c r="C102" s="7"/>
      <c r="D102" s="8" t="s">
        <v>33</v>
      </c>
      <c r="E102" s="49"/>
      <c r="F102" s="50">
        <f>SUM(F95:F101)</f>
        <v>510</v>
      </c>
      <c r="G102" s="50">
        <f t="shared" ref="G102" si="14">SUM(G95:G101)</f>
        <v>25.17</v>
      </c>
      <c r="H102" s="50">
        <f t="shared" ref="H102" si="15">SUM(H95:H101)</f>
        <v>15.15</v>
      </c>
      <c r="I102" s="50">
        <f t="shared" ref="I102" si="16">SUM(I95:I101)</f>
        <v>84.9</v>
      </c>
      <c r="J102" s="50">
        <f t="shared" ref="J102:L102" si="17">SUM(J95:J101)</f>
        <v>575.52</v>
      </c>
      <c r="K102" s="51"/>
      <c r="L102" s="50">
        <f t="shared" si="17"/>
        <v>0</v>
      </c>
    </row>
    <row r="103" spans="1:12" x14ac:dyDescent="0.3">
      <c r="A103" s="52">
        <f>A95</f>
        <v>1</v>
      </c>
      <c r="B103" s="53">
        <f>B95</f>
        <v>5</v>
      </c>
      <c r="C103" s="9" t="s">
        <v>25</v>
      </c>
      <c r="D103" s="5" t="s">
        <v>26</v>
      </c>
      <c r="E103" s="44" t="s">
        <v>109</v>
      </c>
      <c r="F103" s="45">
        <v>60</v>
      </c>
      <c r="G103" s="45">
        <v>1.26</v>
      </c>
      <c r="H103" s="45">
        <v>5.1100000000000003</v>
      </c>
      <c r="I103" s="45">
        <v>3.76</v>
      </c>
      <c r="J103" s="45">
        <v>66.19</v>
      </c>
      <c r="K103" s="46" t="s">
        <v>113</v>
      </c>
      <c r="L103" s="45"/>
    </row>
    <row r="104" spans="1:12" x14ac:dyDescent="0.3">
      <c r="A104" s="42"/>
      <c r="B104" s="43"/>
      <c r="C104" s="4"/>
      <c r="D104" s="5" t="s">
        <v>27</v>
      </c>
      <c r="E104" s="44" t="s">
        <v>110</v>
      </c>
      <c r="F104" s="45">
        <v>220</v>
      </c>
      <c r="G104" s="45">
        <v>3.05</v>
      </c>
      <c r="H104" s="45">
        <v>7.49</v>
      </c>
      <c r="I104" s="45">
        <v>17.440000000000001</v>
      </c>
      <c r="J104" s="45">
        <v>149.66999999999999</v>
      </c>
      <c r="K104" s="46" t="s">
        <v>114</v>
      </c>
      <c r="L104" s="45"/>
    </row>
    <row r="105" spans="1:12" ht="15.75" customHeight="1" x14ac:dyDescent="0.3">
      <c r="A105" s="42"/>
      <c r="B105" s="43"/>
      <c r="C105" s="4"/>
      <c r="D105" s="5" t="s">
        <v>28</v>
      </c>
      <c r="E105" s="44" t="s">
        <v>111</v>
      </c>
      <c r="F105" s="45">
        <v>240</v>
      </c>
      <c r="G105" s="45">
        <v>25.2</v>
      </c>
      <c r="H105" s="45">
        <v>16.2</v>
      </c>
      <c r="I105" s="45">
        <v>29.11</v>
      </c>
      <c r="J105" s="45">
        <v>363.39</v>
      </c>
      <c r="K105" s="46" t="s">
        <v>115</v>
      </c>
      <c r="L105" s="45"/>
    </row>
    <row r="106" spans="1:12" x14ac:dyDescent="0.3">
      <c r="A106" s="42"/>
      <c r="B106" s="43"/>
      <c r="C106" s="4"/>
      <c r="D106" s="5" t="s">
        <v>30</v>
      </c>
      <c r="E106" s="44" t="s">
        <v>112</v>
      </c>
      <c r="F106" s="45">
        <v>200</v>
      </c>
      <c r="G106" s="45">
        <v>0.14000000000000001</v>
      </c>
      <c r="H106" s="45">
        <v>0.1</v>
      </c>
      <c r="I106" s="45">
        <v>12.62</v>
      </c>
      <c r="J106" s="45">
        <v>53.09</v>
      </c>
      <c r="K106" s="46" t="s">
        <v>71</v>
      </c>
      <c r="L106" s="45"/>
    </row>
    <row r="107" spans="1:12" x14ac:dyDescent="0.3">
      <c r="A107" s="42"/>
      <c r="B107" s="43"/>
      <c r="C107" s="4"/>
      <c r="D107" s="5" t="s">
        <v>31</v>
      </c>
      <c r="E107" s="44" t="s">
        <v>48</v>
      </c>
      <c r="F107" s="45">
        <v>20</v>
      </c>
      <c r="G107" s="45">
        <v>1.58</v>
      </c>
      <c r="H107" s="45">
        <v>0.2</v>
      </c>
      <c r="I107" s="45">
        <v>9.66</v>
      </c>
      <c r="J107" s="45">
        <v>47</v>
      </c>
      <c r="K107" s="46"/>
      <c r="L107" s="45"/>
    </row>
    <row r="108" spans="1:12" x14ac:dyDescent="0.3">
      <c r="A108" s="42"/>
      <c r="B108" s="43"/>
      <c r="C108" s="4"/>
      <c r="D108" s="5" t="s">
        <v>32</v>
      </c>
      <c r="E108" s="44" t="s">
        <v>49</v>
      </c>
      <c r="F108" s="45">
        <v>50</v>
      </c>
      <c r="G108" s="45">
        <v>3.3</v>
      </c>
      <c r="H108" s="45">
        <v>0.6</v>
      </c>
      <c r="I108" s="45">
        <v>19.82</v>
      </c>
      <c r="J108" s="45">
        <v>99</v>
      </c>
      <c r="K108" s="46"/>
      <c r="L108" s="45"/>
    </row>
    <row r="109" spans="1:12" x14ac:dyDescent="0.3">
      <c r="A109" s="42"/>
      <c r="B109" s="43"/>
      <c r="C109" s="4"/>
      <c r="D109" s="6"/>
      <c r="E109" s="44"/>
      <c r="F109" s="45"/>
      <c r="G109" s="45"/>
      <c r="H109" s="45"/>
      <c r="I109" s="45"/>
      <c r="J109" s="45"/>
      <c r="K109" s="46"/>
      <c r="L109" s="45"/>
    </row>
    <row r="110" spans="1:12" x14ac:dyDescent="0.3">
      <c r="A110" s="42"/>
      <c r="B110" s="43"/>
      <c r="C110" s="4"/>
      <c r="D110" s="6"/>
      <c r="E110" s="44"/>
      <c r="F110" s="45"/>
      <c r="G110" s="45"/>
      <c r="H110" s="45"/>
      <c r="I110" s="45"/>
      <c r="J110" s="45"/>
      <c r="K110" s="46"/>
      <c r="L110" s="45"/>
    </row>
    <row r="111" spans="1:12" x14ac:dyDescent="0.3">
      <c r="A111" s="47"/>
      <c r="B111" s="48"/>
      <c r="C111" s="7"/>
      <c r="D111" s="8" t="s">
        <v>33</v>
      </c>
      <c r="E111" s="49"/>
      <c r="F111" s="50">
        <f>SUM(F103:F110)</f>
        <v>790</v>
      </c>
      <c r="G111" s="50">
        <f>SUM(G103:G110)</f>
        <v>34.529999999999994</v>
      </c>
      <c r="H111" s="50">
        <f>SUM(H103:H110)</f>
        <v>29.700000000000003</v>
      </c>
      <c r="I111" s="50">
        <f>SUM(I103:I110)</f>
        <v>92.41</v>
      </c>
      <c r="J111" s="50">
        <f>SUM(J103:J110)</f>
        <v>778.34</v>
      </c>
      <c r="K111" s="51"/>
      <c r="L111" s="50">
        <f>SUM(L103:L110)</f>
        <v>0</v>
      </c>
    </row>
    <row r="112" spans="1:12" ht="28" x14ac:dyDescent="0.3">
      <c r="A112" s="42">
        <v>1</v>
      </c>
      <c r="B112" s="84">
        <v>5</v>
      </c>
      <c r="C112" s="86" t="s">
        <v>181</v>
      </c>
      <c r="D112" s="20" t="s">
        <v>23</v>
      </c>
      <c r="E112" s="54" t="s">
        <v>191</v>
      </c>
      <c r="F112" s="55">
        <v>100</v>
      </c>
      <c r="G112" s="55">
        <v>4.5999999999999996</v>
      </c>
      <c r="H112" s="55">
        <v>5.0999999999999996</v>
      </c>
      <c r="I112" s="55">
        <v>38.4</v>
      </c>
      <c r="J112" s="55">
        <v>218.6</v>
      </c>
      <c r="K112" s="56" t="s">
        <v>187</v>
      </c>
      <c r="L112" s="55"/>
    </row>
    <row r="113" spans="1:12" x14ac:dyDescent="0.3">
      <c r="A113" s="42"/>
      <c r="B113" s="85"/>
      <c r="C113" s="85"/>
      <c r="D113" s="20" t="s">
        <v>30</v>
      </c>
      <c r="E113" s="54" t="s">
        <v>60</v>
      </c>
      <c r="F113" s="55">
        <v>200</v>
      </c>
      <c r="G113" s="55">
        <v>0.53</v>
      </c>
      <c r="H113" s="55">
        <v>0</v>
      </c>
      <c r="I113" s="55">
        <v>9.5</v>
      </c>
      <c r="J113" s="55">
        <v>40</v>
      </c>
      <c r="K113" s="56" t="s">
        <v>67</v>
      </c>
      <c r="L113" s="55"/>
    </row>
    <row r="114" spans="1:12" x14ac:dyDescent="0.3">
      <c r="A114" s="42"/>
      <c r="B114" s="85"/>
      <c r="C114" s="85"/>
      <c r="D114" s="87"/>
      <c r="E114" s="54"/>
      <c r="F114" s="55"/>
      <c r="G114" s="55"/>
      <c r="H114" s="55"/>
      <c r="I114" s="55"/>
      <c r="J114" s="55"/>
      <c r="K114" s="56"/>
      <c r="L114" s="55"/>
    </row>
    <row r="115" spans="1:12" x14ac:dyDescent="0.3">
      <c r="A115" s="42"/>
      <c r="B115" s="85"/>
      <c r="C115" s="85"/>
      <c r="D115" s="8" t="s">
        <v>33</v>
      </c>
      <c r="E115" s="57"/>
      <c r="F115" s="78">
        <f>SUM(F112:F114)</f>
        <v>300</v>
      </c>
      <c r="G115" s="78">
        <f>SUM(G112:G114)</f>
        <v>5.13</v>
      </c>
      <c r="H115" s="78">
        <f>SUM(H112:H114)</f>
        <v>5.0999999999999996</v>
      </c>
      <c r="I115" s="78">
        <f>SUM(I112:I114)</f>
        <v>47.9</v>
      </c>
      <c r="J115" s="78">
        <f>SUM(J112:J114)</f>
        <v>258.60000000000002</v>
      </c>
      <c r="K115" s="79"/>
      <c r="L115" s="78"/>
    </row>
    <row r="116" spans="1:12" ht="14.5" thickBot="1" x14ac:dyDescent="0.35">
      <c r="A116" s="60">
        <f>A95</f>
        <v>1</v>
      </c>
      <c r="B116" s="61">
        <f>B95</f>
        <v>5</v>
      </c>
      <c r="C116" s="62" t="s">
        <v>4</v>
      </c>
      <c r="D116" s="18"/>
      <c r="E116" s="63"/>
      <c r="F116" s="64">
        <f>F102+F111+F115</f>
        <v>1600</v>
      </c>
      <c r="G116" s="64">
        <f>G102+G111+G115</f>
        <v>64.83</v>
      </c>
      <c r="H116" s="64">
        <f>H102+H111+H115</f>
        <v>49.95</v>
      </c>
      <c r="I116" s="64">
        <f>I102+I111+I115</f>
        <v>225.21</v>
      </c>
      <c r="J116" s="64">
        <f>J102+J111+J115</f>
        <v>1612.46</v>
      </c>
      <c r="K116" s="64"/>
      <c r="L116" s="64">
        <f>L102+L111</f>
        <v>0</v>
      </c>
    </row>
    <row r="117" spans="1:12" x14ac:dyDescent="0.3">
      <c r="A117" s="37">
        <v>2</v>
      </c>
      <c r="B117" s="38">
        <v>1</v>
      </c>
      <c r="C117" s="2" t="s">
        <v>20</v>
      </c>
      <c r="D117" s="3" t="s">
        <v>21</v>
      </c>
      <c r="E117" s="39" t="s">
        <v>116</v>
      </c>
      <c r="F117" s="40">
        <v>210</v>
      </c>
      <c r="G117" s="40">
        <v>6</v>
      </c>
      <c r="H117" s="40">
        <v>3</v>
      </c>
      <c r="I117" s="40">
        <v>43.4</v>
      </c>
      <c r="J117" s="40">
        <v>225</v>
      </c>
      <c r="K117" s="41" t="s">
        <v>118</v>
      </c>
      <c r="L117" s="40"/>
    </row>
    <row r="118" spans="1:12" x14ac:dyDescent="0.3">
      <c r="A118" s="42"/>
      <c r="B118" s="43"/>
      <c r="C118" s="4"/>
      <c r="D118" s="5" t="s">
        <v>22</v>
      </c>
      <c r="E118" s="44" t="s">
        <v>117</v>
      </c>
      <c r="F118" s="45">
        <v>200</v>
      </c>
      <c r="G118" s="45">
        <v>0.25</v>
      </c>
      <c r="H118" s="45">
        <v>0</v>
      </c>
      <c r="I118" s="45">
        <v>19.32</v>
      </c>
      <c r="J118" s="45">
        <v>94</v>
      </c>
      <c r="K118" s="46" t="s">
        <v>67</v>
      </c>
      <c r="L118" s="45"/>
    </row>
    <row r="119" spans="1:12" ht="28" x14ac:dyDescent="0.3">
      <c r="A119" s="42"/>
      <c r="B119" s="43"/>
      <c r="C119" s="4"/>
      <c r="D119" s="5" t="s">
        <v>23</v>
      </c>
      <c r="E119" s="44" t="s">
        <v>42</v>
      </c>
      <c r="F119" s="45">
        <v>65</v>
      </c>
      <c r="G119" s="45">
        <v>6.72</v>
      </c>
      <c r="H119" s="45">
        <v>12.08</v>
      </c>
      <c r="I119" s="45">
        <v>19.45</v>
      </c>
      <c r="J119" s="45">
        <v>214.7</v>
      </c>
      <c r="K119" s="46" t="s">
        <v>52</v>
      </c>
      <c r="L119" s="45"/>
    </row>
    <row r="120" spans="1:12" x14ac:dyDescent="0.3">
      <c r="A120" s="42"/>
      <c r="B120" s="43"/>
      <c r="C120" s="4"/>
      <c r="D120" s="5" t="s">
        <v>24</v>
      </c>
      <c r="E120" s="44" t="s">
        <v>41</v>
      </c>
      <c r="F120" s="45">
        <v>100</v>
      </c>
      <c r="G120" s="45">
        <v>0.6</v>
      </c>
      <c r="H120" s="45">
        <v>0.6</v>
      </c>
      <c r="I120" s="45">
        <v>14.7</v>
      </c>
      <c r="J120" s="45">
        <v>70.5</v>
      </c>
      <c r="K120" s="46" t="s">
        <v>53</v>
      </c>
      <c r="L120" s="45"/>
    </row>
    <row r="121" spans="1:12" x14ac:dyDescent="0.3">
      <c r="A121" s="42"/>
      <c r="B121" s="43"/>
      <c r="C121" s="4"/>
      <c r="D121" s="6"/>
      <c r="E121" s="44"/>
      <c r="F121" s="45"/>
      <c r="G121" s="45"/>
      <c r="H121" s="45"/>
      <c r="I121" s="45"/>
      <c r="J121" s="45"/>
      <c r="K121" s="46"/>
      <c r="L121" s="45"/>
    </row>
    <row r="122" spans="1:12" x14ac:dyDescent="0.3">
      <c r="A122" s="42"/>
      <c r="B122" s="43"/>
      <c r="C122" s="4"/>
      <c r="D122" s="6"/>
      <c r="E122" s="44"/>
      <c r="F122" s="45"/>
      <c r="G122" s="45"/>
      <c r="H122" s="45"/>
      <c r="I122" s="45"/>
      <c r="J122" s="45"/>
      <c r="K122" s="46"/>
      <c r="L122" s="45"/>
    </row>
    <row r="123" spans="1:12" x14ac:dyDescent="0.3">
      <c r="A123" s="47"/>
      <c r="B123" s="48"/>
      <c r="C123" s="7"/>
      <c r="D123" s="8" t="s">
        <v>33</v>
      </c>
      <c r="E123" s="49"/>
      <c r="F123" s="50">
        <f>SUM(F117:F122)</f>
        <v>575</v>
      </c>
      <c r="G123" s="50">
        <f>SUM(G117:G122)</f>
        <v>13.569999999999999</v>
      </c>
      <c r="H123" s="50">
        <f>SUM(H117:H122)</f>
        <v>15.68</v>
      </c>
      <c r="I123" s="50">
        <f>SUM(I117:I122)</f>
        <v>96.87</v>
      </c>
      <c r="J123" s="50">
        <f>SUM(J117:J122)</f>
        <v>604.20000000000005</v>
      </c>
      <c r="K123" s="51"/>
      <c r="L123" s="50">
        <f>SUM(L117:L122)</f>
        <v>0</v>
      </c>
    </row>
    <row r="124" spans="1:12" ht="28" x14ac:dyDescent="0.3">
      <c r="A124" s="52">
        <f>A117</f>
        <v>2</v>
      </c>
      <c r="B124" s="53">
        <f>B117</f>
        <v>1</v>
      </c>
      <c r="C124" s="9" t="s">
        <v>25</v>
      </c>
      <c r="D124" s="5" t="s">
        <v>26</v>
      </c>
      <c r="E124" s="44" t="s">
        <v>119</v>
      </c>
      <c r="F124" s="45">
        <v>60</v>
      </c>
      <c r="G124" s="45">
        <v>1</v>
      </c>
      <c r="H124" s="45">
        <v>6.27</v>
      </c>
      <c r="I124" s="45">
        <v>5.3</v>
      </c>
      <c r="J124" s="45">
        <v>81.27</v>
      </c>
      <c r="K124" s="46" t="s">
        <v>122</v>
      </c>
      <c r="L124" s="45"/>
    </row>
    <row r="125" spans="1:12" x14ac:dyDescent="0.3">
      <c r="A125" s="42"/>
      <c r="B125" s="43"/>
      <c r="C125" s="4"/>
      <c r="D125" s="5" t="s">
        <v>27</v>
      </c>
      <c r="E125" s="44" t="s">
        <v>120</v>
      </c>
      <c r="F125" s="45">
        <v>210</v>
      </c>
      <c r="G125" s="45">
        <v>6.6</v>
      </c>
      <c r="H125" s="45">
        <v>7.98</v>
      </c>
      <c r="I125" s="45">
        <v>15.42</v>
      </c>
      <c r="J125" s="45">
        <v>160.09</v>
      </c>
      <c r="K125" s="46" t="s">
        <v>123</v>
      </c>
      <c r="L125" s="45"/>
    </row>
    <row r="126" spans="1:12" x14ac:dyDescent="0.3">
      <c r="A126" s="42"/>
      <c r="B126" s="43"/>
      <c r="C126" s="4"/>
      <c r="D126" s="5" t="s">
        <v>28</v>
      </c>
      <c r="E126" s="44" t="s">
        <v>121</v>
      </c>
      <c r="F126" s="45">
        <v>120</v>
      </c>
      <c r="G126" s="45">
        <v>15.9</v>
      </c>
      <c r="H126" s="45">
        <v>14.91</v>
      </c>
      <c r="I126" s="45">
        <v>13.99</v>
      </c>
      <c r="J126" s="45">
        <v>254.41</v>
      </c>
      <c r="K126" s="46" t="s">
        <v>124</v>
      </c>
      <c r="L126" s="45"/>
    </row>
    <row r="127" spans="1:12" x14ac:dyDescent="0.3">
      <c r="A127" s="42"/>
      <c r="B127" s="43"/>
      <c r="C127" s="4"/>
      <c r="D127" s="5" t="s">
        <v>29</v>
      </c>
      <c r="E127" s="44" t="s">
        <v>46</v>
      </c>
      <c r="F127" s="45">
        <v>150</v>
      </c>
      <c r="G127" s="45">
        <v>6.96</v>
      </c>
      <c r="H127" s="45">
        <v>4.72</v>
      </c>
      <c r="I127" s="45">
        <v>31.46</v>
      </c>
      <c r="J127" s="45">
        <v>195.84</v>
      </c>
      <c r="K127" s="46" t="s">
        <v>57</v>
      </c>
      <c r="L127" s="45"/>
    </row>
    <row r="128" spans="1:12" x14ac:dyDescent="0.3">
      <c r="A128" s="42"/>
      <c r="B128" s="43"/>
      <c r="C128" s="4"/>
      <c r="D128" s="5" t="s">
        <v>30</v>
      </c>
      <c r="E128" s="44" t="s">
        <v>98</v>
      </c>
      <c r="F128" s="45">
        <v>200</v>
      </c>
      <c r="G128" s="45">
        <v>0.78</v>
      </c>
      <c r="H128" s="45">
        <v>0.05</v>
      </c>
      <c r="I128" s="45">
        <v>18.63</v>
      </c>
      <c r="J128" s="45">
        <v>78.69</v>
      </c>
      <c r="K128" s="46" t="s">
        <v>103</v>
      </c>
      <c r="L128" s="45"/>
    </row>
    <row r="129" spans="1:12" ht="31.5" customHeight="1" x14ac:dyDescent="0.3">
      <c r="A129" s="42"/>
      <c r="B129" s="43"/>
      <c r="C129" s="4"/>
      <c r="D129" s="5" t="s">
        <v>31</v>
      </c>
      <c r="E129" s="44" t="s">
        <v>48</v>
      </c>
      <c r="F129" s="45">
        <v>20</v>
      </c>
      <c r="G129" s="45">
        <v>1.58</v>
      </c>
      <c r="H129" s="45">
        <v>0.2</v>
      </c>
      <c r="I129" s="45">
        <v>9.66</v>
      </c>
      <c r="J129" s="45">
        <v>47</v>
      </c>
      <c r="K129" s="46"/>
      <c r="L129" s="45"/>
    </row>
    <row r="130" spans="1:12" x14ac:dyDescent="0.3">
      <c r="A130" s="42"/>
      <c r="B130" s="43"/>
      <c r="C130" s="4"/>
      <c r="D130" s="5" t="s">
        <v>32</v>
      </c>
      <c r="E130" s="44" t="s">
        <v>49</v>
      </c>
      <c r="F130" s="45">
        <v>50</v>
      </c>
      <c r="G130" s="45">
        <v>3.3</v>
      </c>
      <c r="H130" s="45">
        <v>0.6</v>
      </c>
      <c r="I130" s="45">
        <v>19.82</v>
      </c>
      <c r="J130" s="45">
        <v>99</v>
      </c>
      <c r="K130" s="46"/>
      <c r="L130" s="45"/>
    </row>
    <row r="131" spans="1:12" x14ac:dyDescent="0.3">
      <c r="A131" s="42"/>
      <c r="B131" s="43"/>
      <c r="C131" s="4"/>
      <c r="D131" s="83" t="s">
        <v>24</v>
      </c>
      <c r="E131" s="44" t="s">
        <v>41</v>
      </c>
      <c r="F131" s="45">
        <v>100</v>
      </c>
      <c r="G131" s="45">
        <v>0.6</v>
      </c>
      <c r="H131" s="45">
        <v>0.6</v>
      </c>
      <c r="I131" s="45">
        <v>14.7</v>
      </c>
      <c r="J131" s="45">
        <v>70.5</v>
      </c>
      <c r="K131" s="46" t="s">
        <v>53</v>
      </c>
      <c r="L131" s="45"/>
    </row>
    <row r="132" spans="1:12" x14ac:dyDescent="0.3">
      <c r="A132" s="42"/>
      <c r="B132" s="43"/>
      <c r="C132" s="4"/>
      <c r="D132" s="6"/>
      <c r="E132" s="44"/>
      <c r="F132" s="45"/>
      <c r="G132" s="45"/>
      <c r="H132" s="45"/>
      <c r="I132" s="45"/>
      <c r="J132" s="45"/>
      <c r="K132" s="46"/>
      <c r="L132" s="45"/>
    </row>
    <row r="133" spans="1:12" x14ac:dyDescent="0.3">
      <c r="A133" s="47"/>
      <c r="B133" s="48"/>
      <c r="C133" s="7"/>
      <c r="D133" s="8" t="s">
        <v>33</v>
      </c>
      <c r="E133" s="49"/>
      <c r="F133" s="50">
        <f>SUM(F124:F132)</f>
        <v>910</v>
      </c>
      <c r="G133" s="50">
        <f t="shared" ref="G133:J133" si="18">SUM(G124:G132)</f>
        <v>36.72</v>
      </c>
      <c r="H133" s="50">
        <f t="shared" si="18"/>
        <v>35.330000000000005</v>
      </c>
      <c r="I133" s="50">
        <f t="shared" si="18"/>
        <v>128.97999999999999</v>
      </c>
      <c r="J133" s="50">
        <f t="shared" si="18"/>
        <v>986.8</v>
      </c>
      <c r="K133" s="51"/>
      <c r="L133" s="50">
        <f t="shared" ref="L133" si="19">SUM(L124:L132)</f>
        <v>0</v>
      </c>
    </row>
    <row r="134" spans="1:12" ht="28" x14ac:dyDescent="0.3">
      <c r="A134" s="42">
        <v>2</v>
      </c>
      <c r="B134" s="43">
        <v>1</v>
      </c>
      <c r="C134" s="80" t="s">
        <v>181</v>
      </c>
      <c r="D134" s="20" t="s">
        <v>23</v>
      </c>
      <c r="E134" s="54" t="s">
        <v>193</v>
      </c>
      <c r="F134" s="55">
        <v>80</v>
      </c>
      <c r="G134" s="55">
        <v>9.49</v>
      </c>
      <c r="H134" s="55">
        <v>12.99</v>
      </c>
      <c r="I134" s="55">
        <v>22.26</v>
      </c>
      <c r="J134" s="55">
        <v>237.9</v>
      </c>
      <c r="K134" s="56" t="s">
        <v>194</v>
      </c>
      <c r="L134" s="55"/>
    </row>
    <row r="135" spans="1:12" x14ac:dyDescent="0.3">
      <c r="A135" s="42"/>
      <c r="B135" s="43"/>
      <c r="C135" s="5"/>
      <c r="D135" s="20" t="s">
        <v>22</v>
      </c>
      <c r="E135" s="54" t="s">
        <v>40</v>
      </c>
      <c r="F135" s="55">
        <v>200</v>
      </c>
      <c r="G135" s="55">
        <v>0.26</v>
      </c>
      <c r="H135" s="55">
        <v>0.03</v>
      </c>
      <c r="I135" s="55">
        <v>11.26</v>
      </c>
      <c r="J135" s="55">
        <v>47.79</v>
      </c>
      <c r="K135" s="56" t="s">
        <v>51</v>
      </c>
      <c r="L135" s="55"/>
    </row>
    <row r="136" spans="1:12" x14ac:dyDescent="0.3">
      <c r="A136" s="42"/>
      <c r="B136" s="43"/>
      <c r="C136" s="5"/>
      <c r="D136" s="20" t="s">
        <v>24</v>
      </c>
      <c r="E136" s="54" t="s">
        <v>41</v>
      </c>
      <c r="F136" s="55">
        <v>100</v>
      </c>
      <c r="G136" s="55">
        <v>0.4</v>
      </c>
      <c r="H136" s="55">
        <v>0.4</v>
      </c>
      <c r="I136" s="55">
        <v>9.8000000000000007</v>
      </c>
      <c r="J136" s="55">
        <v>47</v>
      </c>
      <c r="K136" s="56" t="s">
        <v>53</v>
      </c>
      <c r="L136" s="55"/>
    </row>
    <row r="137" spans="1:12" x14ac:dyDescent="0.3">
      <c r="A137" s="42"/>
      <c r="B137" s="43"/>
      <c r="C137" s="5"/>
      <c r="D137" s="8" t="s">
        <v>33</v>
      </c>
      <c r="E137" s="57"/>
      <c r="F137" s="78">
        <f>SUM(F134:F136)</f>
        <v>380</v>
      </c>
      <c r="G137" s="78">
        <f>SUM(G134:G136)</f>
        <v>10.15</v>
      </c>
      <c r="H137" s="78">
        <f>SUM(H134:H136)</f>
        <v>13.42</v>
      </c>
      <c r="I137" s="78">
        <f>SUM(I134:I136)</f>
        <v>43.320000000000007</v>
      </c>
      <c r="J137" s="78">
        <f>SUM(J134:J136)</f>
        <v>332.69</v>
      </c>
      <c r="K137" s="79"/>
      <c r="L137" s="78">
        <v>0</v>
      </c>
    </row>
    <row r="138" spans="1:12" ht="14.5" thickBot="1" x14ac:dyDescent="0.35">
      <c r="A138" s="60">
        <f>A117</f>
        <v>2</v>
      </c>
      <c r="B138" s="61">
        <f>B117</f>
        <v>1</v>
      </c>
      <c r="C138" s="62" t="s">
        <v>4</v>
      </c>
      <c r="D138" s="18"/>
      <c r="E138" s="63"/>
      <c r="F138" s="64">
        <f>F123+F133+F137</f>
        <v>1865</v>
      </c>
      <c r="G138" s="64">
        <f>G123+G133+G137</f>
        <v>60.44</v>
      </c>
      <c r="H138" s="64">
        <f>H123+H133+H137</f>
        <v>64.430000000000007</v>
      </c>
      <c r="I138" s="64">
        <f>I123+I133+I137</f>
        <v>269.17</v>
      </c>
      <c r="J138" s="64">
        <f>J123+J133+J137</f>
        <v>1923.69</v>
      </c>
      <c r="K138" s="64"/>
      <c r="L138" s="64">
        <f t="shared" ref="J138:L138" si="20">L123+L133</f>
        <v>0</v>
      </c>
    </row>
    <row r="139" spans="1:12" x14ac:dyDescent="0.3">
      <c r="A139" s="65">
        <v>2</v>
      </c>
      <c r="B139" s="43">
        <v>2</v>
      </c>
      <c r="C139" s="2" t="s">
        <v>20</v>
      </c>
      <c r="D139" s="3" t="s">
        <v>21</v>
      </c>
      <c r="E139" s="39" t="s">
        <v>125</v>
      </c>
      <c r="F139" s="40">
        <v>120</v>
      </c>
      <c r="G139" s="40">
        <v>11.7</v>
      </c>
      <c r="H139" s="40">
        <v>7.4</v>
      </c>
      <c r="I139" s="40">
        <v>11.7</v>
      </c>
      <c r="J139" s="40">
        <v>224.9</v>
      </c>
      <c r="K139" s="41" t="s">
        <v>130</v>
      </c>
      <c r="L139" s="40"/>
    </row>
    <row r="140" spans="1:12" ht="28" x14ac:dyDescent="0.3">
      <c r="A140" s="65"/>
      <c r="B140" s="43"/>
      <c r="C140" s="4"/>
      <c r="D140" s="83" t="s">
        <v>21</v>
      </c>
      <c r="E140" s="44" t="s">
        <v>126</v>
      </c>
      <c r="F140" s="45">
        <v>180</v>
      </c>
      <c r="G140" s="45">
        <v>6.07</v>
      </c>
      <c r="H140" s="45">
        <v>0.72</v>
      </c>
      <c r="I140" s="45">
        <v>37.880000000000003</v>
      </c>
      <c r="J140" s="45">
        <v>182.14</v>
      </c>
      <c r="K140" s="46" t="s">
        <v>131</v>
      </c>
      <c r="L140" s="45"/>
    </row>
    <row r="141" spans="1:12" x14ac:dyDescent="0.3">
      <c r="A141" s="65"/>
      <c r="B141" s="43"/>
      <c r="C141" s="4"/>
      <c r="D141" s="5" t="s">
        <v>22</v>
      </c>
      <c r="E141" s="44" t="s">
        <v>60</v>
      </c>
      <c r="F141" s="45">
        <v>200</v>
      </c>
      <c r="G141" s="45">
        <v>0.53</v>
      </c>
      <c r="H141" s="45">
        <v>0</v>
      </c>
      <c r="I141" s="45">
        <v>9.5</v>
      </c>
      <c r="J141" s="45">
        <v>40</v>
      </c>
      <c r="K141" s="46" t="s">
        <v>67</v>
      </c>
      <c r="L141" s="45"/>
    </row>
    <row r="142" spans="1:12" x14ac:dyDescent="0.3">
      <c r="A142" s="65"/>
      <c r="B142" s="43"/>
      <c r="C142" s="4"/>
      <c r="D142" s="5" t="s">
        <v>23</v>
      </c>
      <c r="E142" s="44" t="s">
        <v>48</v>
      </c>
      <c r="F142" s="45">
        <v>40</v>
      </c>
      <c r="G142" s="45">
        <v>3.16</v>
      </c>
      <c r="H142" s="45">
        <v>0.4</v>
      </c>
      <c r="I142" s="45">
        <v>19.32</v>
      </c>
      <c r="J142" s="45">
        <v>94</v>
      </c>
      <c r="K142" s="46"/>
      <c r="L142" s="45"/>
    </row>
    <row r="143" spans="1:12" x14ac:dyDescent="0.3">
      <c r="A143" s="65"/>
      <c r="B143" s="43"/>
      <c r="C143" s="4"/>
      <c r="D143" s="88"/>
      <c r="E143" s="44"/>
      <c r="F143" s="45"/>
      <c r="G143" s="45"/>
      <c r="H143" s="45"/>
      <c r="I143" s="45"/>
      <c r="J143" s="45"/>
      <c r="K143" s="46"/>
      <c r="L143" s="45"/>
    </row>
    <row r="144" spans="1:12" x14ac:dyDescent="0.3">
      <c r="A144" s="65"/>
      <c r="B144" s="43"/>
      <c r="C144" s="4"/>
      <c r="D144" s="6"/>
      <c r="E144" s="44"/>
      <c r="F144" s="45"/>
      <c r="G144" s="45"/>
      <c r="H144" s="45"/>
      <c r="I144" s="45"/>
      <c r="J144" s="45"/>
      <c r="K144" s="46"/>
      <c r="L144" s="45"/>
    </row>
    <row r="145" spans="1:12" x14ac:dyDescent="0.3">
      <c r="A145" s="65"/>
      <c r="B145" s="43"/>
      <c r="C145" s="4"/>
      <c r="D145" s="6"/>
      <c r="E145" s="44"/>
      <c r="F145" s="45"/>
      <c r="G145" s="45"/>
      <c r="H145" s="45"/>
      <c r="I145" s="45"/>
      <c r="J145" s="45"/>
      <c r="K145" s="46"/>
      <c r="L145" s="45"/>
    </row>
    <row r="146" spans="1:12" x14ac:dyDescent="0.3">
      <c r="A146" s="66"/>
      <c r="B146" s="48"/>
      <c r="C146" s="7"/>
      <c r="D146" s="8" t="s">
        <v>33</v>
      </c>
      <c r="E146" s="49"/>
      <c r="F146" s="50">
        <f>SUM(F139:F145)</f>
        <v>540</v>
      </c>
      <c r="G146" s="50">
        <f t="shared" ref="G146:J146" si="21">SUM(G139:G145)</f>
        <v>21.46</v>
      </c>
      <c r="H146" s="50">
        <f t="shared" si="21"/>
        <v>8.5200000000000014</v>
      </c>
      <c r="I146" s="50">
        <f t="shared" si="21"/>
        <v>78.400000000000006</v>
      </c>
      <c r="J146" s="50">
        <f t="shared" si="21"/>
        <v>541.04</v>
      </c>
      <c r="K146" s="51"/>
      <c r="L146" s="50">
        <f t="shared" ref="L146" si="22">SUM(L139:L145)</f>
        <v>0</v>
      </c>
    </row>
    <row r="147" spans="1:12" x14ac:dyDescent="0.3">
      <c r="A147" s="53">
        <f>A139</f>
        <v>2</v>
      </c>
      <c r="B147" s="53">
        <f>B139</f>
        <v>2</v>
      </c>
      <c r="C147" s="9" t="s">
        <v>25</v>
      </c>
      <c r="D147" s="5" t="s">
        <v>26</v>
      </c>
      <c r="E147" s="44" t="s">
        <v>81</v>
      </c>
      <c r="F147" s="45">
        <v>60</v>
      </c>
      <c r="G147" s="45">
        <v>1</v>
      </c>
      <c r="H147" s="45">
        <v>5.08</v>
      </c>
      <c r="I147" s="45">
        <v>2.2000000000000002</v>
      </c>
      <c r="J147" s="45">
        <v>59.53</v>
      </c>
      <c r="K147" s="46" t="s">
        <v>86</v>
      </c>
      <c r="L147" s="45"/>
    </row>
    <row r="148" spans="1:12" x14ac:dyDescent="0.3">
      <c r="A148" s="65"/>
      <c r="B148" s="43"/>
      <c r="C148" s="4"/>
      <c r="D148" s="5" t="s">
        <v>27</v>
      </c>
      <c r="E148" s="44" t="s">
        <v>127</v>
      </c>
      <c r="F148" s="45">
        <v>215</v>
      </c>
      <c r="G148" s="45">
        <v>4.3</v>
      </c>
      <c r="H148" s="45">
        <v>8.83</v>
      </c>
      <c r="I148" s="45">
        <v>16.78</v>
      </c>
      <c r="J148" s="45">
        <v>159.22</v>
      </c>
      <c r="K148" s="46" t="s">
        <v>123</v>
      </c>
      <c r="L148" s="45"/>
    </row>
    <row r="149" spans="1:12" x14ac:dyDescent="0.3">
      <c r="A149" s="65"/>
      <c r="B149" s="43"/>
      <c r="C149" s="4"/>
      <c r="D149" s="5" t="s">
        <v>28</v>
      </c>
      <c r="E149" s="44" t="s">
        <v>128</v>
      </c>
      <c r="F149" s="45">
        <v>90</v>
      </c>
      <c r="G149" s="45">
        <v>8.19</v>
      </c>
      <c r="H149" s="45">
        <v>4.32</v>
      </c>
      <c r="I149" s="45">
        <v>4.32</v>
      </c>
      <c r="J149" s="45">
        <v>89.1</v>
      </c>
      <c r="K149" s="46" t="s">
        <v>132</v>
      </c>
      <c r="L149" s="45"/>
    </row>
    <row r="150" spans="1:12" x14ac:dyDescent="0.3">
      <c r="A150" s="65"/>
      <c r="B150" s="43"/>
      <c r="C150" s="4"/>
      <c r="D150" s="5" t="s">
        <v>29</v>
      </c>
      <c r="E150" s="44" t="s">
        <v>129</v>
      </c>
      <c r="F150" s="45">
        <v>150</v>
      </c>
      <c r="G150" s="45">
        <v>2.99</v>
      </c>
      <c r="H150" s="45">
        <v>5.27</v>
      </c>
      <c r="I150" s="45">
        <v>16.39</v>
      </c>
      <c r="J150" s="45">
        <v>129.80000000000001</v>
      </c>
      <c r="K150" s="46" t="s">
        <v>133</v>
      </c>
      <c r="L150" s="45"/>
    </row>
    <row r="151" spans="1:12" x14ac:dyDescent="0.3">
      <c r="A151" s="65"/>
      <c r="B151" s="43"/>
      <c r="C151" s="4"/>
      <c r="D151" s="5" t="s">
        <v>30</v>
      </c>
      <c r="E151" s="44" t="s">
        <v>47</v>
      </c>
      <c r="F151" s="45">
        <v>200</v>
      </c>
      <c r="G151" s="45">
        <v>0.37</v>
      </c>
      <c r="H151" s="45">
        <v>0.02</v>
      </c>
      <c r="I151" s="45">
        <v>21.01</v>
      </c>
      <c r="J151" s="45">
        <v>86.9</v>
      </c>
      <c r="K151" s="46" t="s">
        <v>58</v>
      </c>
      <c r="L151" s="45"/>
    </row>
    <row r="152" spans="1:12" x14ac:dyDescent="0.3">
      <c r="A152" s="65"/>
      <c r="B152" s="43"/>
      <c r="C152" s="4"/>
      <c r="D152" s="5" t="s">
        <v>31</v>
      </c>
      <c r="E152" s="44" t="s">
        <v>48</v>
      </c>
      <c r="F152" s="45">
        <v>20</v>
      </c>
      <c r="G152" s="45">
        <v>1.58</v>
      </c>
      <c r="H152" s="45">
        <v>0.2</v>
      </c>
      <c r="I152" s="45">
        <v>9.66</v>
      </c>
      <c r="J152" s="45">
        <v>47</v>
      </c>
      <c r="K152" s="46"/>
      <c r="L152" s="45"/>
    </row>
    <row r="153" spans="1:12" ht="15.75" customHeight="1" x14ac:dyDescent="0.3">
      <c r="A153" s="65"/>
      <c r="B153" s="43"/>
      <c r="C153" s="4"/>
      <c r="D153" s="5" t="s">
        <v>32</v>
      </c>
      <c r="E153" s="44" t="s">
        <v>49</v>
      </c>
      <c r="F153" s="45">
        <v>50</v>
      </c>
      <c r="G153" s="45">
        <v>3.3</v>
      </c>
      <c r="H153" s="45">
        <v>0.6</v>
      </c>
      <c r="I153" s="45">
        <v>19.82</v>
      </c>
      <c r="J153" s="45">
        <v>99</v>
      </c>
      <c r="K153" s="46"/>
      <c r="L153" s="45"/>
    </row>
    <row r="154" spans="1:12" x14ac:dyDescent="0.3">
      <c r="A154" s="65"/>
      <c r="B154" s="43"/>
      <c r="C154" s="4"/>
      <c r="D154" s="6"/>
      <c r="E154" s="44"/>
      <c r="F154" s="45"/>
      <c r="G154" s="45"/>
      <c r="H154" s="45"/>
      <c r="I154" s="45"/>
      <c r="J154" s="45"/>
      <c r="K154" s="46"/>
      <c r="L154" s="45"/>
    </row>
    <row r="155" spans="1:12" x14ac:dyDescent="0.3">
      <c r="A155" s="65"/>
      <c r="B155" s="43"/>
      <c r="C155" s="4"/>
      <c r="D155" s="6"/>
      <c r="E155" s="44"/>
      <c r="F155" s="45"/>
      <c r="G155" s="45"/>
      <c r="H155" s="45"/>
      <c r="I155" s="45"/>
      <c r="J155" s="45"/>
      <c r="K155" s="46"/>
      <c r="L155" s="45"/>
    </row>
    <row r="156" spans="1:12" x14ac:dyDescent="0.3">
      <c r="A156" s="66"/>
      <c r="B156" s="48"/>
      <c r="C156" s="7"/>
      <c r="D156" s="8" t="s">
        <v>33</v>
      </c>
      <c r="E156" s="49"/>
      <c r="F156" s="50">
        <f>SUM(F147:F155)</f>
        <v>785</v>
      </c>
      <c r="G156" s="50">
        <f t="shared" ref="G156:J156" si="23">SUM(G147:G155)</f>
        <v>21.73</v>
      </c>
      <c r="H156" s="50">
        <f t="shared" si="23"/>
        <v>24.32</v>
      </c>
      <c r="I156" s="50">
        <f t="shared" si="23"/>
        <v>90.18</v>
      </c>
      <c r="J156" s="50">
        <f t="shared" si="23"/>
        <v>670.55000000000007</v>
      </c>
      <c r="K156" s="51"/>
      <c r="L156" s="50">
        <f t="shared" ref="L156" si="24">SUM(L147:L155)</f>
        <v>0</v>
      </c>
    </row>
    <row r="157" spans="1:12" ht="28" x14ac:dyDescent="0.3">
      <c r="A157" s="66">
        <v>2</v>
      </c>
      <c r="B157" s="48">
        <v>2</v>
      </c>
      <c r="C157" s="80" t="s">
        <v>181</v>
      </c>
      <c r="D157" s="20" t="s">
        <v>23</v>
      </c>
      <c r="E157" s="54" t="s">
        <v>185</v>
      </c>
      <c r="F157" s="55">
        <v>100</v>
      </c>
      <c r="G157" s="55">
        <v>13.04</v>
      </c>
      <c r="H157" s="55">
        <v>10.17</v>
      </c>
      <c r="I157" s="55">
        <v>33.57</v>
      </c>
      <c r="J157" s="55">
        <v>277.77999999999997</v>
      </c>
      <c r="K157" s="56" t="s">
        <v>187</v>
      </c>
      <c r="L157" s="55"/>
    </row>
    <row r="158" spans="1:12" x14ac:dyDescent="0.3">
      <c r="A158" s="66"/>
      <c r="B158" s="48"/>
      <c r="C158" s="5"/>
      <c r="D158" s="20" t="s">
        <v>30</v>
      </c>
      <c r="E158" s="54" t="s">
        <v>85</v>
      </c>
      <c r="F158" s="55">
        <v>200</v>
      </c>
      <c r="G158" s="55">
        <v>1</v>
      </c>
      <c r="H158" s="55">
        <v>0.2</v>
      </c>
      <c r="I158" s="55">
        <v>20.2</v>
      </c>
      <c r="J158" s="55">
        <v>92</v>
      </c>
      <c r="K158" s="56"/>
      <c r="L158" s="55"/>
    </row>
    <row r="159" spans="1:12" x14ac:dyDescent="0.3">
      <c r="A159" s="66"/>
      <c r="B159" s="48"/>
      <c r="C159" s="5"/>
      <c r="D159" s="87"/>
      <c r="E159" s="54"/>
      <c r="F159" s="55"/>
      <c r="G159" s="55"/>
      <c r="H159" s="55"/>
      <c r="I159" s="55"/>
      <c r="J159" s="55"/>
      <c r="K159" s="56"/>
      <c r="L159" s="55"/>
    </row>
    <row r="160" spans="1:12" x14ac:dyDescent="0.3">
      <c r="A160" s="66"/>
      <c r="B160" s="48"/>
      <c r="C160" s="5"/>
      <c r="D160" s="8" t="s">
        <v>33</v>
      </c>
      <c r="E160" s="57"/>
      <c r="F160" s="78">
        <f>SUM(F157:F159)</f>
        <v>300</v>
      </c>
      <c r="G160" s="78">
        <f>SUM(G157:G159)</f>
        <v>14.04</v>
      </c>
      <c r="H160" s="78">
        <f>SUM(H157:H159)</f>
        <v>10.37</v>
      </c>
      <c r="I160" s="78">
        <f>SUM(I157:I159)</f>
        <v>53.769999999999996</v>
      </c>
      <c r="J160" s="78">
        <f>SUM(J157:J159)</f>
        <v>369.78</v>
      </c>
      <c r="K160" s="79"/>
      <c r="L160" s="78">
        <v>0</v>
      </c>
    </row>
    <row r="161" spans="1:12" ht="14.5" thickBot="1" x14ac:dyDescent="0.35">
      <c r="A161" s="70">
        <f>A139</f>
        <v>2</v>
      </c>
      <c r="B161" s="70">
        <f>B139</f>
        <v>2</v>
      </c>
      <c r="C161" s="62" t="s">
        <v>4</v>
      </c>
      <c r="D161" s="18"/>
      <c r="E161" s="63"/>
      <c r="F161" s="64">
        <f>F146+F156+F160</f>
        <v>1625</v>
      </c>
      <c r="G161" s="64">
        <f>G146+G156+G160</f>
        <v>57.23</v>
      </c>
      <c r="H161" s="64">
        <f>H146+H156+H160</f>
        <v>43.21</v>
      </c>
      <c r="I161" s="64">
        <f>I146+I156+I160</f>
        <v>222.35000000000002</v>
      </c>
      <c r="J161" s="64">
        <f>J146+J156+J160</f>
        <v>1581.3700000000001</v>
      </c>
      <c r="K161" s="64"/>
      <c r="L161" s="64">
        <f t="shared" ref="J161:L161" si="25">L146+L156</f>
        <v>0</v>
      </c>
    </row>
    <row r="162" spans="1:12" x14ac:dyDescent="0.3">
      <c r="A162" s="37">
        <v>2</v>
      </c>
      <c r="B162" s="38">
        <v>3</v>
      </c>
      <c r="C162" s="2" t="s">
        <v>20</v>
      </c>
      <c r="D162" s="3" t="s">
        <v>21</v>
      </c>
      <c r="E162" s="39" t="s">
        <v>134</v>
      </c>
      <c r="F162" s="40">
        <v>180</v>
      </c>
      <c r="G162" s="40">
        <v>26.2</v>
      </c>
      <c r="H162" s="40">
        <v>16.8</v>
      </c>
      <c r="I162" s="40">
        <v>42.4</v>
      </c>
      <c r="J162" s="40">
        <v>372.8</v>
      </c>
      <c r="K162" s="41" t="s">
        <v>77</v>
      </c>
      <c r="L162" s="40"/>
    </row>
    <row r="163" spans="1:12" x14ac:dyDescent="0.3">
      <c r="A163" s="42"/>
      <c r="B163" s="43"/>
      <c r="C163" s="4"/>
      <c r="D163" s="5" t="s">
        <v>22</v>
      </c>
      <c r="E163" s="44" t="s">
        <v>73</v>
      </c>
      <c r="F163" s="45">
        <v>200</v>
      </c>
      <c r="G163" s="45">
        <v>1.82</v>
      </c>
      <c r="H163" s="45">
        <v>1.42</v>
      </c>
      <c r="I163" s="45">
        <v>13.74</v>
      </c>
      <c r="J163" s="45">
        <v>75.650000000000006</v>
      </c>
      <c r="K163" s="46" t="s">
        <v>78</v>
      </c>
      <c r="L163" s="45"/>
    </row>
    <row r="164" spans="1:12" x14ac:dyDescent="0.3">
      <c r="A164" s="42"/>
      <c r="B164" s="43"/>
      <c r="C164" s="4"/>
      <c r="D164" s="5" t="s">
        <v>23</v>
      </c>
      <c r="E164" s="44" t="s">
        <v>74</v>
      </c>
      <c r="F164" s="45">
        <v>55</v>
      </c>
      <c r="G164" s="45">
        <v>6.64</v>
      </c>
      <c r="H164" s="45">
        <v>4.83</v>
      </c>
      <c r="I164" s="45">
        <v>19.32</v>
      </c>
      <c r="J164" s="45">
        <v>148.6</v>
      </c>
      <c r="K164" s="46" t="s">
        <v>79</v>
      </c>
      <c r="L164" s="45"/>
    </row>
    <row r="165" spans="1:12" x14ac:dyDescent="0.3">
      <c r="A165" s="42"/>
      <c r="B165" s="43"/>
      <c r="C165" s="4"/>
      <c r="D165" s="5" t="s">
        <v>76</v>
      </c>
      <c r="E165" s="44" t="s">
        <v>75</v>
      </c>
      <c r="F165" s="45">
        <v>70</v>
      </c>
      <c r="G165" s="45">
        <v>6.3</v>
      </c>
      <c r="H165" s="45">
        <v>6.9</v>
      </c>
      <c r="I165" s="45">
        <v>39.04</v>
      </c>
      <c r="J165" s="45">
        <v>243.5</v>
      </c>
      <c r="K165" s="46" t="s">
        <v>80</v>
      </c>
      <c r="L165" s="45"/>
    </row>
    <row r="166" spans="1:12" x14ac:dyDescent="0.3">
      <c r="A166" s="42"/>
      <c r="B166" s="43"/>
      <c r="C166" s="4"/>
      <c r="D166" s="6"/>
      <c r="E166" s="44"/>
      <c r="F166" s="45"/>
      <c r="G166" s="45"/>
      <c r="H166" s="45"/>
      <c r="I166" s="45"/>
      <c r="J166" s="45"/>
      <c r="K166" s="46"/>
      <c r="L166" s="45"/>
    </row>
    <row r="167" spans="1:12" x14ac:dyDescent="0.3">
      <c r="A167" s="42"/>
      <c r="B167" s="43"/>
      <c r="C167" s="4"/>
      <c r="D167" s="6"/>
      <c r="E167" s="44"/>
      <c r="F167" s="45"/>
      <c r="G167" s="45"/>
      <c r="H167" s="45"/>
      <c r="I167" s="45"/>
      <c r="J167" s="45"/>
      <c r="K167" s="46"/>
      <c r="L167" s="45"/>
    </row>
    <row r="168" spans="1:12" x14ac:dyDescent="0.3">
      <c r="A168" s="47"/>
      <c r="B168" s="48"/>
      <c r="C168" s="7"/>
      <c r="D168" s="8" t="s">
        <v>33</v>
      </c>
      <c r="E168" s="49"/>
      <c r="F168" s="50">
        <f>SUM(F162:F167)</f>
        <v>505</v>
      </c>
      <c r="G168" s="50">
        <f>SUM(G162:G167)</f>
        <v>40.959999999999994</v>
      </c>
      <c r="H168" s="50">
        <f>SUM(H162:H167)</f>
        <v>29.949999999999996</v>
      </c>
      <c r="I168" s="50">
        <f>SUM(I162:I167)</f>
        <v>114.5</v>
      </c>
      <c r="J168" s="50">
        <f>SUM(J162:J167)</f>
        <v>840.55000000000007</v>
      </c>
      <c r="K168" s="51"/>
      <c r="L168" s="50">
        <f>SUM(L162:L167)</f>
        <v>0</v>
      </c>
    </row>
    <row r="169" spans="1:12" x14ac:dyDescent="0.3">
      <c r="A169" s="52">
        <f>A162</f>
        <v>2</v>
      </c>
      <c r="B169" s="53">
        <f>B162</f>
        <v>3</v>
      </c>
      <c r="C169" s="9" t="s">
        <v>25</v>
      </c>
      <c r="D169" s="5" t="s">
        <v>26</v>
      </c>
      <c r="E169" s="44" t="s">
        <v>135</v>
      </c>
      <c r="F169" s="45">
        <v>60</v>
      </c>
      <c r="G169" s="45">
        <v>0.7</v>
      </c>
      <c r="H169" s="45">
        <v>4.09</v>
      </c>
      <c r="I169" s="45">
        <v>2.2799999999999998</v>
      </c>
      <c r="J169" s="45">
        <v>49.64</v>
      </c>
      <c r="K169" s="46" t="s">
        <v>139</v>
      </c>
      <c r="L169" s="45"/>
    </row>
    <row r="170" spans="1:12" x14ac:dyDescent="0.3">
      <c r="A170" s="42"/>
      <c r="B170" s="43"/>
      <c r="C170" s="4"/>
      <c r="D170" s="5" t="s">
        <v>27</v>
      </c>
      <c r="E170" s="44" t="s">
        <v>136</v>
      </c>
      <c r="F170" s="45">
        <v>220</v>
      </c>
      <c r="G170" s="45">
        <v>3.05</v>
      </c>
      <c r="H170" s="45">
        <v>7.49</v>
      </c>
      <c r="I170" s="45">
        <v>17.440000000000001</v>
      </c>
      <c r="J170" s="45">
        <v>149.66999999999999</v>
      </c>
      <c r="K170" s="46" t="s">
        <v>114</v>
      </c>
      <c r="L170" s="45"/>
    </row>
    <row r="171" spans="1:12" x14ac:dyDescent="0.3">
      <c r="A171" s="42"/>
      <c r="B171" s="43"/>
      <c r="C171" s="4"/>
      <c r="D171" s="5" t="s">
        <v>28</v>
      </c>
      <c r="E171" s="44" t="s">
        <v>137</v>
      </c>
      <c r="F171" s="45">
        <v>240</v>
      </c>
      <c r="G171" s="45">
        <v>23.98</v>
      </c>
      <c r="H171" s="45">
        <v>16.36</v>
      </c>
      <c r="I171" s="45">
        <v>40.69</v>
      </c>
      <c r="J171" s="45">
        <v>402.06</v>
      </c>
      <c r="K171" s="46" t="s">
        <v>140</v>
      </c>
      <c r="L171" s="45"/>
    </row>
    <row r="172" spans="1:12" x14ac:dyDescent="0.3">
      <c r="A172" s="42"/>
      <c r="B172" s="43"/>
      <c r="C172" s="4"/>
      <c r="D172" s="5" t="s">
        <v>30</v>
      </c>
      <c r="E172" s="44" t="s">
        <v>138</v>
      </c>
      <c r="F172" s="45">
        <v>200</v>
      </c>
      <c r="G172" s="45">
        <v>0.78</v>
      </c>
      <c r="H172" s="45">
        <v>0</v>
      </c>
      <c r="I172" s="45">
        <v>18.63</v>
      </c>
      <c r="J172" s="45">
        <v>78.69</v>
      </c>
      <c r="K172" s="46" t="s">
        <v>103</v>
      </c>
      <c r="L172" s="45"/>
    </row>
    <row r="173" spans="1:12" x14ac:dyDescent="0.3">
      <c r="A173" s="42"/>
      <c r="B173" s="43"/>
      <c r="C173" s="4"/>
      <c r="D173" s="5" t="s">
        <v>31</v>
      </c>
      <c r="E173" s="44" t="s">
        <v>48</v>
      </c>
      <c r="F173" s="45">
        <v>20</v>
      </c>
      <c r="G173" s="45">
        <v>1.58</v>
      </c>
      <c r="H173" s="45">
        <v>0.2</v>
      </c>
      <c r="I173" s="45">
        <v>9.66</v>
      </c>
      <c r="J173" s="45">
        <v>47</v>
      </c>
      <c r="K173" s="46"/>
      <c r="L173" s="45"/>
    </row>
    <row r="174" spans="1:12" x14ac:dyDescent="0.3">
      <c r="A174" s="42"/>
      <c r="B174" s="43"/>
      <c r="C174" s="4"/>
      <c r="D174" s="5" t="s">
        <v>32</v>
      </c>
      <c r="E174" s="44" t="s">
        <v>49</v>
      </c>
      <c r="F174" s="45">
        <v>50</v>
      </c>
      <c r="G174" s="45">
        <v>3.3</v>
      </c>
      <c r="H174" s="45">
        <v>0.6</v>
      </c>
      <c r="I174" s="45">
        <v>19.82</v>
      </c>
      <c r="J174" s="45">
        <v>99</v>
      </c>
      <c r="K174" s="46"/>
      <c r="L174" s="45"/>
    </row>
    <row r="175" spans="1:12" x14ac:dyDescent="0.3">
      <c r="A175" s="42"/>
      <c r="B175" s="43"/>
      <c r="C175" s="4"/>
      <c r="D175" s="6"/>
      <c r="E175" s="44"/>
      <c r="F175" s="45"/>
      <c r="G175" s="45"/>
      <c r="H175" s="45"/>
      <c r="I175" s="45"/>
      <c r="J175" s="45"/>
      <c r="K175" s="46"/>
      <c r="L175" s="45"/>
    </row>
    <row r="176" spans="1:12" x14ac:dyDescent="0.3">
      <c r="A176" s="42"/>
      <c r="B176" s="43"/>
      <c r="C176" s="4"/>
      <c r="D176" s="6"/>
      <c r="E176" s="44"/>
      <c r="F176" s="45"/>
      <c r="G176" s="45"/>
      <c r="H176" s="45"/>
      <c r="I176" s="45"/>
      <c r="J176" s="45"/>
      <c r="K176" s="46"/>
      <c r="L176" s="45"/>
    </row>
    <row r="177" spans="1:12" x14ac:dyDescent="0.3">
      <c r="A177" s="47"/>
      <c r="B177" s="48"/>
      <c r="C177" s="7"/>
      <c r="D177" s="8" t="s">
        <v>33</v>
      </c>
      <c r="E177" s="49"/>
      <c r="F177" s="50">
        <f>SUM(F169:F176)</f>
        <v>790</v>
      </c>
      <c r="G177" s="50">
        <f>SUM(G169:G176)</f>
        <v>33.39</v>
      </c>
      <c r="H177" s="50">
        <f>SUM(H169:H176)</f>
        <v>28.74</v>
      </c>
      <c r="I177" s="50">
        <f>SUM(I169:I176)</f>
        <v>108.51999999999998</v>
      </c>
      <c r="J177" s="50">
        <f>SUM(J169:J176)</f>
        <v>826.06</v>
      </c>
      <c r="K177" s="51"/>
      <c r="L177" s="50">
        <f>SUM(L169:L176)</f>
        <v>0</v>
      </c>
    </row>
    <row r="178" spans="1:12" ht="28" x14ac:dyDescent="0.3">
      <c r="A178" s="42">
        <v>2</v>
      </c>
      <c r="B178" s="43">
        <v>3</v>
      </c>
      <c r="C178" s="80" t="s">
        <v>181</v>
      </c>
      <c r="D178" s="20" t="s">
        <v>23</v>
      </c>
      <c r="E178" s="54" t="s">
        <v>163</v>
      </c>
      <c r="F178" s="55">
        <v>100</v>
      </c>
      <c r="G178" s="55">
        <v>6.61</v>
      </c>
      <c r="H178" s="55">
        <v>7.17</v>
      </c>
      <c r="I178" s="55">
        <v>44.16</v>
      </c>
      <c r="J178" s="55">
        <v>267.92</v>
      </c>
      <c r="K178" s="56" t="s">
        <v>165</v>
      </c>
      <c r="L178" s="55"/>
    </row>
    <row r="179" spans="1:12" x14ac:dyDescent="0.3">
      <c r="A179" s="42"/>
      <c r="B179" s="43"/>
      <c r="C179" s="5"/>
      <c r="D179" s="20" t="s">
        <v>30</v>
      </c>
      <c r="E179" s="54" t="s">
        <v>195</v>
      </c>
      <c r="F179" s="55">
        <v>200</v>
      </c>
      <c r="G179" s="55">
        <v>6.4</v>
      </c>
      <c r="H179" s="55">
        <v>5</v>
      </c>
      <c r="I179" s="55">
        <v>8</v>
      </c>
      <c r="J179" s="55">
        <v>102</v>
      </c>
      <c r="K179" s="56"/>
      <c r="L179" s="55"/>
    </row>
    <row r="180" spans="1:12" x14ac:dyDescent="0.3">
      <c r="A180" s="42"/>
      <c r="B180" s="43"/>
      <c r="C180" s="5"/>
      <c r="D180" s="87"/>
      <c r="E180" s="54"/>
      <c r="F180" s="55"/>
      <c r="G180" s="55"/>
      <c r="H180" s="55"/>
      <c r="I180" s="55"/>
      <c r="J180" s="55"/>
      <c r="K180" s="56"/>
      <c r="L180" s="55"/>
    </row>
    <row r="181" spans="1:12" x14ac:dyDescent="0.3">
      <c r="A181" s="42"/>
      <c r="B181" s="43"/>
      <c r="C181" s="5"/>
      <c r="D181" s="8" t="s">
        <v>33</v>
      </c>
      <c r="E181" s="57"/>
      <c r="F181" s="78">
        <f>SUM(F178:F180)</f>
        <v>300</v>
      </c>
      <c r="G181" s="78">
        <f>SUM(G178:G180)</f>
        <v>13.010000000000002</v>
      </c>
      <c r="H181" s="78">
        <f>SUM(H178:H180)</f>
        <v>12.17</v>
      </c>
      <c r="I181" s="78">
        <f>SUM(I178:I180)</f>
        <v>52.16</v>
      </c>
      <c r="J181" s="78">
        <f>SUM(J178:J180)</f>
        <v>369.92</v>
      </c>
      <c r="K181" s="79"/>
      <c r="L181" s="78">
        <v>0</v>
      </c>
    </row>
    <row r="182" spans="1:12" ht="14.5" thickBot="1" x14ac:dyDescent="0.35">
      <c r="A182" s="60">
        <f>A162</f>
        <v>2</v>
      </c>
      <c r="B182" s="61">
        <f>B162</f>
        <v>3</v>
      </c>
      <c r="C182" s="62" t="s">
        <v>4</v>
      </c>
      <c r="D182" s="18"/>
      <c r="E182" s="63"/>
      <c r="F182" s="64">
        <f>F168+F177+F181</f>
        <v>1595</v>
      </c>
      <c r="G182" s="64">
        <f>G168+G177+G181</f>
        <v>87.36</v>
      </c>
      <c r="H182" s="64">
        <f>H168+H177+H181</f>
        <v>70.86</v>
      </c>
      <c r="I182" s="64">
        <f>I168+I177+I181</f>
        <v>275.17999999999995</v>
      </c>
      <c r="J182" s="64">
        <f>J168+J177+J181</f>
        <v>2036.5300000000002</v>
      </c>
      <c r="K182" s="64"/>
      <c r="L182" s="64">
        <f>L168+L177</f>
        <v>0</v>
      </c>
    </row>
    <row r="183" spans="1:12" x14ac:dyDescent="0.3">
      <c r="A183" s="37">
        <v>2</v>
      </c>
      <c r="B183" s="38">
        <v>4</v>
      </c>
      <c r="C183" s="2" t="s">
        <v>20</v>
      </c>
      <c r="D183" s="3" t="s">
        <v>21</v>
      </c>
      <c r="E183" s="39" t="s">
        <v>141</v>
      </c>
      <c r="F183" s="40">
        <v>210</v>
      </c>
      <c r="G183" s="40">
        <v>5.74</v>
      </c>
      <c r="H183" s="40">
        <v>6.53</v>
      </c>
      <c r="I183" s="40">
        <v>45.44</v>
      </c>
      <c r="J183" s="40">
        <v>264.14</v>
      </c>
      <c r="K183" s="41" t="s">
        <v>142</v>
      </c>
      <c r="L183" s="40"/>
    </row>
    <row r="184" spans="1:12" x14ac:dyDescent="0.3">
      <c r="A184" s="42"/>
      <c r="B184" s="43"/>
      <c r="C184" s="4"/>
      <c r="D184" s="5" t="s">
        <v>22</v>
      </c>
      <c r="E184" s="44" t="s">
        <v>40</v>
      </c>
      <c r="F184" s="45">
        <v>200</v>
      </c>
      <c r="G184" s="45">
        <v>0.26</v>
      </c>
      <c r="H184" s="45">
        <v>0.03</v>
      </c>
      <c r="I184" s="45">
        <v>11.26</v>
      </c>
      <c r="J184" s="45">
        <v>47.79</v>
      </c>
      <c r="K184" s="46" t="s">
        <v>51</v>
      </c>
      <c r="L184" s="45"/>
    </row>
    <row r="185" spans="1:12" x14ac:dyDescent="0.3">
      <c r="A185" s="42"/>
      <c r="B185" s="43"/>
      <c r="C185" s="4"/>
      <c r="D185" s="5" t="s">
        <v>23</v>
      </c>
      <c r="E185" s="44" t="s">
        <v>91</v>
      </c>
      <c r="F185" s="45">
        <v>50</v>
      </c>
      <c r="G185" s="45">
        <v>3.24</v>
      </c>
      <c r="H185" s="45">
        <v>7.65</v>
      </c>
      <c r="I185" s="45">
        <v>19.45</v>
      </c>
      <c r="J185" s="45">
        <v>160.1</v>
      </c>
      <c r="K185" s="46" t="s">
        <v>93</v>
      </c>
      <c r="L185" s="45"/>
    </row>
    <row r="186" spans="1:12" x14ac:dyDescent="0.3">
      <c r="A186" s="42"/>
      <c r="B186" s="43"/>
      <c r="C186" s="4"/>
      <c r="D186" s="5" t="s">
        <v>24</v>
      </c>
      <c r="E186" s="44" t="s">
        <v>41</v>
      </c>
      <c r="F186" s="45">
        <v>100</v>
      </c>
      <c r="G186" s="45">
        <v>0.6</v>
      </c>
      <c r="H186" s="45">
        <v>0.6</v>
      </c>
      <c r="I186" s="45">
        <v>14.7</v>
      </c>
      <c r="J186" s="45">
        <v>70.5</v>
      </c>
      <c r="K186" s="46" t="s">
        <v>53</v>
      </c>
      <c r="L186" s="45"/>
    </row>
    <row r="187" spans="1:12" x14ac:dyDescent="0.3">
      <c r="A187" s="42"/>
      <c r="B187" s="43"/>
      <c r="C187" s="4"/>
      <c r="D187" s="6"/>
      <c r="E187" s="44"/>
      <c r="F187" s="45"/>
      <c r="G187" s="45"/>
      <c r="H187" s="45"/>
      <c r="I187" s="45"/>
      <c r="J187" s="45"/>
      <c r="K187" s="46"/>
      <c r="L187" s="45"/>
    </row>
    <row r="188" spans="1:12" x14ac:dyDescent="0.3">
      <c r="A188" s="42"/>
      <c r="B188" s="43"/>
      <c r="C188" s="4"/>
      <c r="D188" s="6"/>
      <c r="E188" s="44"/>
      <c r="F188" s="45"/>
      <c r="G188" s="45"/>
      <c r="H188" s="45"/>
      <c r="I188" s="45"/>
      <c r="J188" s="45"/>
      <c r="K188" s="46"/>
      <c r="L188" s="45"/>
    </row>
    <row r="189" spans="1:12" x14ac:dyDescent="0.3">
      <c r="A189" s="47"/>
      <c r="B189" s="48"/>
      <c r="C189" s="7"/>
      <c r="D189" s="8" t="s">
        <v>33</v>
      </c>
      <c r="E189" s="49"/>
      <c r="F189" s="50">
        <f>SUM(F183:F188)</f>
        <v>560</v>
      </c>
      <c r="G189" s="50">
        <f>SUM(G183:G188)</f>
        <v>9.84</v>
      </c>
      <c r="H189" s="50">
        <f>SUM(H183:H188)</f>
        <v>14.81</v>
      </c>
      <c r="I189" s="50">
        <f>SUM(I183:I188)</f>
        <v>90.85</v>
      </c>
      <c r="J189" s="50">
        <f>SUM(J183:J188)</f>
        <v>542.53</v>
      </c>
      <c r="K189" s="51"/>
      <c r="L189" s="50">
        <f>SUM(L183:L188)</f>
        <v>0</v>
      </c>
    </row>
    <row r="190" spans="1:12" x14ac:dyDescent="0.3">
      <c r="A190" s="52">
        <f>A183</f>
        <v>2</v>
      </c>
      <c r="B190" s="53">
        <f>B183</f>
        <v>4</v>
      </c>
      <c r="C190" s="9" t="s">
        <v>25</v>
      </c>
      <c r="D190" s="5" t="s">
        <v>26</v>
      </c>
      <c r="E190" s="44" t="s">
        <v>144</v>
      </c>
      <c r="F190" s="45">
        <v>60</v>
      </c>
      <c r="G190" s="45">
        <v>0.91</v>
      </c>
      <c r="H190" s="45">
        <v>3.11</v>
      </c>
      <c r="I190" s="45">
        <v>4.9000000000000004</v>
      </c>
      <c r="J190" s="45">
        <v>51.54</v>
      </c>
      <c r="K190" s="46" t="s">
        <v>143</v>
      </c>
      <c r="L190" s="45"/>
    </row>
    <row r="191" spans="1:12" x14ac:dyDescent="0.3">
      <c r="A191" s="42"/>
      <c r="B191" s="43"/>
      <c r="C191" s="4"/>
      <c r="D191" s="5" t="s">
        <v>27</v>
      </c>
      <c r="E191" s="44" t="s">
        <v>62</v>
      </c>
      <c r="F191" s="45">
        <v>225</v>
      </c>
      <c r="G191" s="45">
        <v>3.57</v>
      </c>
      <c r="H191" s="45">
        <v>10.19</v>
      </c>
      <c r="I191" s="45">
        <v>10.31</v>
      </c>
      <c r="J191" s="45">
        <v>147.93</v>
      </c>
      <c r="K191" s="46" t="s">
        <v>69</v>
      </c>
      <c r="L191" s="45"/>
    </row>
    <row r="192" spans="1:12" x14ac:dyDescent="0.3">
      <c r="A192" s="42"/>
      <c r="B192" s="43"/>
      <c r="C192" s="4"/>
      <c r="D192" s="5" t="s">
        <v>28</v>
      </c>
      <c r="E192" s="44" t="s">
        <v>145</v>
      </c>
      <c r="F192" s="45">
        <v>120</v>
      </c>
      <c r="G192" s="45">
        <v>11.7</v>
      </c>
      <c r="H192" s="45">
        <v>7.4</v>
      </c>
      <c r="I192" s="45">
        <v>11.7</v>
      </c>
      <c r="J192" s="45">
        <v>224.9</v>
      </c>
      <c r="K192" s="46" t="s">
        <v>130</v>
      </c>
      <c r="L192" s="45"/>
    </row>
    <row r="193" spans="1:12" x14ac:dyDescent="0.3">
      <c r="A193" s="42"/>
      <c r="B193" s="43"/>
      <c r="C193" s="4"/>
      <c r="D193" s="5" t="s">
        <v>29</v>
      </c>
      <c r="E193" s="44" t="s">
        <v>97</v>
      </c>
      <c r="F193" s="45">
        <v>150</v>
      </c>
      <c r="G193" s="45">
        <v>5.83</v>
      </c>
      <c r="H193" s="45">
        <v>0.69</v>
      </c>
      <c r="I193" s="45">
        <v>37.369999999999997</v>
      </c>
      <c r="J193" s="45">
        <v>179.14</v>
      </c>
      <c r="K193" s="46" t="s">
        <v>102</v>
      </c>
      <c r="L193" s="45"/>
    </row>
    <row r="194" spans="1:12" x14ac:dyDescent="0.3">
      <c r="A194" s="42"/>
      <c r="B194" s="43"/>
      <c r="C194" s="4"/>
      <c r="D194" s="5" t="s">
        <v>30</v>
      </c>
      <c r="E194" s="44" t="s">
        <v>146</v>
      </c>
      <c r="F194" s="45">
        <v>200</v>
      </c>
      <c r="G194" s="45">
        <v>0.16</v>
      </c>
      <c r="H194" s="45">
        <v>0.04</v>
      </c>
      <c r="I194" s="45">
        <v>13.1</v>
      </c>
      <c r="J194" s="45">
        <v>54.29</v>
      </c>
      <c r="K194" s="46" t="s">
        <v>71</v>
      </c>
      <c r="L194" s="45"/>
    </row>
    <row r="195" spans="1:12" x14ac:dyDescent="0.3">
      <c r="A195" s="42"/>
      <c r="B195" s="43"/>
      <c r="C195" s="4"/>
      <c r="D195" s="5" t="s">
        <v>31</v>
      </c>
      <c r="E195" s="44" t="s">
        <v>48</v>
      </c>
      <c r="F195" s="45">
        <v>20</v>
      </c>
      <c r="G195" s="45">
        <v>1.58</v>
      </c>
      <c r="H195" s="45">
        <v>0.2</v>
      </c>
      <c r="I195" s="45">
        <v>9.66</v>
      </c>
      <c r="J195" s="45">
        <v>47</v>
      </c>
      <c r="K195" s="46"/>
      <c r="L195" s="45"/>
    </row>
    <row r="196" spans="1:12" x14ac:dyDescent="0.3">
      <c r="A196" s="42"/>
      <c r="B196" s="43"/>
      <c r="C196" s="4"/>
      <c r="D196" s="5" t="s">
        <v>32</v>
      </c>
      <c r="E196" s="44" t="s">
        <v>49</v>
      </c>
      <c r="F196" s="45">
        <v>50</v>
      </c>
      <c r="G196" s="45">
        <v>3.3</v>
      </c>
      <c r="H196" s="45">
        <v>0.6</v>
      </c>
      <c r="I196" s="45">
        <v>19.82</v>
      </c>
      <c r="J196" s="45">
        <v>99</v>
      </c>
      <c r="K196" s="46"/>
      <c r="L196" s="45"/>
    </row>
    <row r="197" spans="1:12" x14ac:dyDescent="0.3">
      <c r="A197" s="42"/>
      <c r="B197" s="43"/>
      <c r="C197" s="4"/>
      <c r="D197" s="83" t="s">
        <v>24</v>
      </c>
      <c r="E197" s="44" t="s">
        <v>41</v>
      </c>
      <c r="F197" s="45">
        <v>100</v>
      </c>
      <c r="G197" s="45">
        <v>0.6</v>
      </c>
      <c r="H197" s="45">
        <v>0.6</v>
      </c>
      <c r="I197" s="45">
        <v>14.7</v>
      </c>
      <c r="J197" s="45">
        <v>70.5</v>
      </c>
      <c r="K197" s="46" t="s">
        <v>53</v>
      </c>
      <c r="L197" s="45"/>
    </row>
    <row r="198" spans="1:12" x14ac:dyDescent="0.3">
      <c r="A198" s="42"/>
      <c r="B198" s="43"/>
      <c r="C198" s="4"/>
      <c r="D198" s="6"/>
      <c r="E198" s="44"/>
      <c r="F198" s="45"/>
      <c r="G198" s="45"/>
      <c r="H198" s="45"/>
      <c r="I198" s="45"/>
      <c r="J198" s="45"/>
      <c r="K198" s="46"/>
      <c r="L198" s="45"/>
    </row>
    <row r="199" spans="1:12" x14ac:dyDescent="0.3">
      <c r="A199" s="47"/>
      <c r="B199" s="48"/>
      <c r="C199" s="7"/>
      <c r="D199" s="8" t="s">
        <v>33</v>
      </c>
      <c r="E199" s="49"/>
      <c r="F199" s="50">
        <f>SUM(F190:F198)</f>
        <v>925</v>
      </c>
      <c r="G199" s="50">
        <f t="shared" ref="G199:J199" si="26">SUM(G190:G198)</f>
        <v>27.650000000000002</v>
      </c>
      <c r="H199" s="50">
        <f t="shared" si="26"/>
        <v>22.830000000000002</v>
      </c>
      <c r="I199" s="50">
        <f t="shared" si="26"/>
        <v>121.55999999999999</v>
      </c>
      <c r="J199" s="50">
        <f t="shared" si="26"/>
        <v>874.3</v>
      </c>
      <c r="K199" s="51"/>
      <c r="L199" s="50">
        <f t="shared" ref="L199" si="27">SUM(L190:L198)</f>
        <v>0</v>
      </c>
    </row>
    <row r="200" spans="1:12" ht="28" x14ac:dyDescent="0.3">
      <c r="A200" s="42">
        <v>2</v>
      </c>
      <c r="B200" s="43">
        <v>4</v>
      </c>
      <c r="C200" s="80" t="s">
        <v>181</v>
      </c>
      <c r="D200" s="20" t="s">
        <v>23</v>
      </c>
      <c r="E200" s="54" t="s">
        <v>189</v>
      </c>
      <c r="F200" s="55">
        <v>75</v>
      </c>
      <c r="G200" s="55">
        <v>10.31</v>
      </c>
      <c r="H200" s="55">
        <v>9.15</v>
      </c>
      <c r="I200" s="55">
        <v>24.19</v>
      </c>
      <c r="J200" s="55">
        <v>221.96</v>
      </c>
      <c r="K200" s="56" t="s">
        <v>190</v>
      </c>
      <c r="L200" s="55"/>
    </row>
    <row r="201" spans="1:12" x14ac:dyDescent="0.3">
      <c r="A201" s="42"/>
      <c r="B201" s="43"/>
      <c r="C201" s="5"/>
      <c r="D201" s="20" t="s">
        <v>22</v>
      </c>
      <c r="E201" s="54" t="s">
        <v>117</v>
      </c>
      <c r="F201" s="55">
        <v>200</v>
      </c>
      <c r="G201" s="55">
        <v>0.25</v>
      </c>
      <c r="H201" s="55">
        <v>0</v>
      </c>
      <c r="I201" s="55">
        <v>19.32</v>
      </c>
      <c r="J201" s="55">
        <v>94</v>
      </c>
      <c r="K201" s="56" t="s">
        <v>67</v>
      </c>
      <c r="L201" s="55"/>
    </row>
    <row r="202" spans="1:12" x14ac:dyDescent="0.3">
      <c r="A202" s="42"/>
      <c r="B202" s="43"/>
      <c r="C202" s="5"/>
      <c r="D202" s="20" t="s">
        <v>24</v>
      </c>
      <c r="E202" s="54" t="s">
        <v>41</v>
      </c>
      <c r="F202" s="55">
        <v>100</v>
      </c>
      <c r="G202" s="55">
        <v>0.4</v>
      </c>
      <c r="H202" s="55">
        <v>0.4</v>
      </c>
      <c r="I202" s="55">
        <v>9.8000000000000007</v>
      </c>
      <c r="J202" s="55">
        <v>47</v>
      </c>
      <c r="K202" s="56" t="s">
        <v>53</v>
      </c>
      <c r="L202" s="55"/>
    </row>
    <row r="203" spans="1:12" x14ac:dyDescent="0.3">
      <c r="A203" s="42"/>
      <c r="B203" s="43"/>
      <c r="C203" s="5"/>
      <c r="D203" s="8" t="s">
        <v>33</v>
      </c>
      <c r="E203" s="57"/>
      <c r="F203" s="78">
        <f>SUM(F200:F202)</f>
        <v>375</v>
      </c>
      <c r="G203" s="78">
        <f>SUM(G200:G202)</f>
        <v>10.96</v>
      </c>
      <c r="H203" s="78">
        <f>SUM(H200:H202)</f>
        <v>9.5500000000000007</v>
      </c>
      <c r="I203" s="78">
        <f>SUM(I200:I202)</f>
        <v>53.31</v>
      </c>
      <c r="J203" s="78">
        <f>SUM(J200:J202)</f>
        <v>362.96000000000004</v>
      </c>
      <c r="K203" s="79"/>
      <c r="L203" s="78">
        <v>0</v>
      </c>
    </row>
    <row r="204" spans="1:12" ht="14.5" thickBot="1" x14ac:dyDescent="0.35">
      <c r="A204" s="60">
        <f>A183</f>
        <v>2</v>
      </c>
      <c r="B204" s="61">
        <f>B183</f>
        <v>4</v>
      </c>
      <c r="C204" s="62" t="s">
        <v>4</v>
      </c>
      <c r="D204" s="18"/>
      <c r="E204" s="63"/>
      <c r="F204" s="64">
        <f>F189+F199+F203</f>
        <v>1860</v>
      </c>
      <c r="G204" s="64">
        <f>G189+G199+G203</f>
        <v>48.45</v>
      </c>
      <c r="H204" s="64">
        <f>H189+H199+H203</f>
        <v>47.19</v>
      </c>
      <c r="I204" s="64">
        <f>I189+I199+I203</f>
        <v>265.71999999999997</v>
      </c>
      <c r="J204" s="64">
        <f>J189+J199+J203</f>
        <v>1779.79</v>
      </c>
      <c r="K204" s="64"/>
      <c r="L204" s="64">
        <f t="shared" ref="J204:L204" si="28">L189+L199</f>
        <v>0</v>
      </c>
    </row>
    <row r="205" spans="1:12" ht="15.75" customHeight="1" x14ac:dyDescent="0.3">
      <c r="A205" s="37">
        <v>2</v>
      </c>
      <c r="B205" s="38">
        <v>5</v>
      </c>
      <c r="C205" s="2" t="s">
        <v>20</v>
      </c>
      <c r="D205" s="3" t="s">
        <v>21</v>
      </c>
      <c r="E205" s="39" t="s">
        <v>147</v>
      </c>
      <c r="F205" s="40">
        <v>50</v>
      </c>
      <c r="G205" s="40">
        <v>4.72</v>
      </c>
      <c r="H205" s="40">
        <v>9.3000000000000007</v>
      </c>
      <c r="I205" s="40">
        <v>0.4</v>
      </c>
      <c r="J205" s="40">
        <v>112.9</v>
      </c>
      <c r="K205" s="41" t="s">
        <v>151</v>
      </c>
      <c r="L205" s="40"/>
    </row>
    <row r="206" spans="1:12" ht="28" x14ac:dyDescent="0.3">
      <c r="A206" s="42"/>
      <c r="B206" s="43"/>
      <c r="C206" s="4"/>
      <c r="D206" s="83" t="s">
        <v>21</v>
      </c>
      <c r="E206" s="44" t="s">
        <v>148</v>
      </c>
      <c r="F206" s="45">
        <v>210</v>
      </c>
      <c r="G206" s="45">
        <v>4.57</v>
      </c>
      <c r="H206" s="45">
        <v>6.57</v>
      </c>
      <c r="I206" s="45">
        <v>29.54</v>
      </c>
      <c r="J206" s="45">
        <v>196.16</v>
      </c>
      <c r="K206" s="46" t="s">
        <v>152</v>
      </c>
      <c r="L206" s="45"/>
    </row>
    <row r="207" spans="1:12" x14ac:dyDescent="0.3">
      <c r="A207" s="42"/>
      <c r="B207" s="43"/>
      <c r="C207" s="4"/>
      <c r="D207" s="5" t="s">
        <v>22</v>
      </c>
      <c r="E207" s="44" t="s">
        <v>105</v>
      </c>
      <c r="F207" s="45">
        <v>200</v>
      </c>
      <c r="G207" s="45">
        <v>3.87</v>
      </c>
      <c r="H207" s="45">
        <v>3.1</v>
      </c>
      <c r="I207" s="45">
        <v>16.190000000000001</v>
      </c>
      <c r="J207" s="45">
        <v>109.45</v>
      </c>
      <c r="K207" s="46" t="s">
        <v>108</v>
      </c>
      <c r="L207" s="45"/>
    </row>
    <row r="208" spans="1:12" x14ac:dyDescent="0.3">
      <c r="A208" s="42"/>
      <c r="B208" s="43"/>
      <c r="C208" s="4"/>
      <c r="D208" s="5" t="s">
        <v>23</v>
      </c>
      <c r="E208" s="44" t="s">
        <v>48</v>
      </c>
      <c r="F208" s="45">
        <v>40</v>
      </c>
      <c r="G208" s="45">
        <v>3.16</v>
      </c>
      <c r="H208" s="45">
        <v>0.4</v>
      </c>
      <c r="I208" s="45">
        <v>19.32</v>
      </c>
      <c r="J208" s="45">
        <v>94</v>
      </c>
      <c r="K208" s="46"/>
      <c r="L208" s="45"/>
    </row>
    <row r="209" spans="1:12" x14ac:dyDescent="0.3">
      <c r="A209" s="42"/>
      <c r="B209" s="43"/>
      <c r="C209" s="4"/>
      <c r="D209" s="88"/>
      <c r="E209" s="44"/>
      <c r="F209" s="45"/>
      <c r="G209" s="45"/>
      <c r="H209" s="45"/>
      <c r="I209" s="45"/>
      <c r="J209" s="45"/>
      <c r="K209" s="46"/>
      <c r="L209" s="45"/>
    </row>
    <row r="210" spans="1:12" x14ac:dyDescent="0.3">
      <c r="A210" s="42"/>
      <c r="B210" s="43"/>
      <c r="C210" s="4"/>
      <c r="D210" s="6"/>
      <c r="E210" s="44"/>
      <c r="F210" s="45"/>
      <c r="G210" s="45"/>
      <c r="H210" s="45"/>
      <c r="I210" s="45"/>
      <c r="J210" s="45"/>
      <c r="K210" s="46"/>
      <c r="L210" s="45"/>
    </row>
    <row r="211" spans="1:12" x14ac:dyDescent="0.3">
      <c r="A211" s="42"/>
      <c r="B211" s="43"/>
      <c r="C211" s="4"/>
      <c r="D211" s="6"/>
      <c r="E211" s="44"/>
      <c r="F211" s="45"/>
      <c r="G211" s="45"/>
      <c r="H211" s="45"/>
      <c r="I211" s="45"/>
      <c r="J211" s="45"/>
      <c r="K211" s="46"/>
      <c r="L211" s="45"/>
    </row>
    <row r="212" spans="1:12" x14ac:dyDescent="0.3">
      <c r="A212" s="47"/>
      <c r="B212" s="48"/>
      <c r="C212" s="7"/>
      <c r="D212" s="8" t="s">
        <v>33</v>
      </c>
      <c r="E212" s="49"/>
      <c r="F212" s="50">
        <f>SUM(F205:F211)</f>
        <v>500</v>
      </c>
      <c r="G212" s="50">
        <f t="shared" ref="G212:J212" si="29">SUM(G205:G211)</f>
        <v>16.32</v>
      </c>
      <c r="H212" s="50">
        <f t="shared" si="29"/>
        <v>19.37</v>
      </c>
      <c r="I212" s="50">
        <f t="shared" si="29"/>
        <v>65.449999999999989</v>
      </c>
      <c r="J212" s="50">
        <f t="shared" si="29"/>
        <v>512.51</v>
      </c>
      <c r="K212" s="51"/>
      <c r="L212" s="50">
        <f t="shared" ref="L212" si="30">SUM(L205:L211)</f>
        <v>0</v>
      </c>
    </row>
    <row r="213" spans="1:12" x14ac:dyDescent="0.3">
      <c r="A213" s="52">
        <f>A205</f>
        <v>2</v>
      </c>
      <c r="B213" s="53">
        <f>B205</f>
        <v>5</v>
      </c>
      <c r="C213" s="9" t="s">
        <v>25</v>
      </c>
      <c r="D213" s="5" t="s">
        <v>26</v>
      </c>
      <c r="E213" s="44" t="s">
        <v>109</v>
      </c>
      <c r="F213" s="45">
        <v>60</v>
      </c>
      <c r="G213" s="45">
        <v>1.26</v>
      </c>
      <c r="H213" s="45">
        <v>5.1100000000000003</v>
      </c>
      <c r="I213" s="45">
        <v>3.76</v>
      </c>
      <c r="J213" s="45">
        <v>66.19</v>
      </c>
      <c r="K213" s="46" t="s">
        <v>113</v>
      </c>
      <c r="L213" s="45"/>
    </row>
    <row r="214" spans="1:12" x14ac:dyDescent="0.3">
      <c r="A214" s="42"/>
      <c r="B214" s="43"/>
      <c r="C214" s="4"/>
      <c r="D214" s="5" t="s">
        <v>27</v>
      </c>
      <c r="E214" s="44" t="s">
        <v>149</v>
      </c>
      <c r="F214" s="45">
        <v>210</v>
      </c>
      <c r="G214" s="45">
        <v>4.41</v>
      </c>
      <c r="H214" s="45">
        <v>8</v>
      </c>
      <c r="I214" s="45">
        <v>17.399999999999999</v>
      </c>
      <c r="J214" s="45">
        <v>155.47</v>
      </c>
      <c r="K214" s="46" t="s">
        <v>123</v>
      </c>
      <c r="L214" s="45"/>
    </row>
    <row r="215" spans="1:12" x14ac:dyDescent="0.3">
      <c r="A215" s="42"/>
      <c r="B215" s="43"/>
      <c r="C215" s="4"/>
      <c r="D215" s="5" t="s">
        <v>28</v>
      </c>
      <c r="E215" s="44" t="s">
        <v>150</v>
      </c>
      <c r="F215" s="45">
        <v>90</v>
      </c>
      <c r="G215" s="45">
        <v>14.12</v>
      </c>
      <c r="H215" s="45">
        <v>14.22</v>
      </c>
      <c r="I215" s="45">
        <v>5.43</v>
      </c>
      <c r="J215" s="45">
        <v>203.99</v>
      </c>
      <c r="K215" s="46" t="s">
        <v>56</v>
      </c>
      <c r="L215" s="45"/>
    </row>
    <row r="216" spans="1:12" x14ac:dyDescent="0.3">
      <c r="A216" s="42"/>
      <c r="B216" s="43"/>
      <c r="C216" s="4"/>
      <c r="D216" s="5" t="s">
        <v>29</v>
      </c>
      <c r="E216" s="44" t="s">
        <v>84</v>
      </c>
      <c r="F216" s="45">
        <v>150</v>
      </c>
      <c r="G216" s="45">
        <v>3.6</v>
      </c>
      <c r="H216" s="45">
        <v>4.76</v>
      </c>
      <c r="I216" s="45">
        <v>39.299999999999997</v>
      </c>
      <c r="J216" s="45">
        <v>214.35</v>
      </c>
      <c r="K216" s="46" t="s">
        <v>89</v>
      </c>
      <c r="L216" s="45"/>
    </row>
    <row r="217" spans="1:12" x14ac:dyDescent="0.3">
      <c r="A217" s="42"/>
      <c r="B217" s="43"/>
      <c r="C217" s="4"/>
      <c r="D217" s="5" t="s">
        <v>30</v>
      </c>
      <c r="E217" s="44" t="s">
        <v>112</v>
      </c>
      <c r="F217" s="45">
        <v>200</v>
      </c>
      <c r="G217" s="45">
        <v>0.14000000000000001</v>
      </c>
      <c r="H217" s="45">
        <v>0.1</v>
      </c>
      <c r="I217" s="45">
        <v>12.62</v>
      </c>
      <c r="J217" s="45">
        <v>53.09</v>
      </c>
      <c r="K217" s="46" t="s">
        <v>71</v>
      </c>
      <c r="L217" s="45"/>
    </row>
    <row r="218" spans="1:12" x14ac:dyDescent="0.3">
      <c r="A218" s="42"/>
      <c r="B218" s="43"/>
      <c r="C218" s="4"/>
      <c r="D218" s="5" t="s">
        <v>31</v>
      </c>
      <c r="E218" s="44" t="s">
        <v>48</v>
      </c>
      <c r="F218" s="45">
        <v>20</v>
      </c>
      <c r="G218" s="45">
        <v>1.58</v>
      </c>
      <c r="H218" s="45">
        <v>0.2</v>
      </c>
      <c r="I218" s="45">
        <v>9.66</v>
      </c>
      <c r="J218" s="45">
        <v>47</v>
      </c>
      <c r="K218" s="46"/>
      <c r="L218" s="45"/>
    </row>
    <row r="219" spans="1:12" x14ac:dyDescent="0.3">
      <c r="A219" s="42"/>
      <c r="B219" s="43"/>
      <c r="C219" s="4"/>
      <c r="D219" s="5" t="s">
        <v>32</v>
      </c>
      <c r="E219" s="44" t="s">
        <v>49</v>
      </c>
      <c r="F219" s="45">
        <v>50</v>
      </c>
      <c r="G219" s="45">
        <v>3.3</v>
      </c>
      <c r="H219" s="45">
        <v>0.6</v>
      </c>
      <c r="I219" s="45">
        <v>19.82</v>
      </c>
      <c r="J219" s="45">
        <v>99</v>
      </c>
      <c r="K219" s="46"/>
      <c r="L219" s="45"/>
    </row>
    <row r="220" spans="1:12" x14ac:dyDescent="0.3">
      <c r="A220" s="42"/>
      <c r="B220" s="43"/>
      <c r="C220" s="4"/>
      <c r="D220" s="6"/>
      <c r="E220" s="44"/>
      <c r="F220" s="45"/>
      <c r="G220" s="45"/>
      <c r="H220" s="45"/>
      <c r="I220" s="45"/>
      <c r="J220" s="45"/>
      <c r="K220" s="46"/>
      <c r="L220" s="45"/>
    </row>
    <row r="221" spans="1:12" x14ac:dyDescent="0.3">
      <c r="A221" s="42"/>
      <c r="B221" s="43"/>
      <c r="C221" s="4"/>
      <c r="D221" s="6"/>
      <c r="E221" s="44"/>
      <c r="F221" s="45"/>
      <c r="G221" s="45"/>
      <c r="H221" s="45"/>
      <c r="I221" s="45"/>
      <c r="J221" s="45"/>
      <c r="K221" s="46"/>
      <c r="L221" s="45"/>
    </row>
    <row r="222" spans="1:12" x14ac:dyDescent="0.3">
      <c r="A222" s="47"/>
      <c r="B222" s="48"/>
      <c r="C222" s="7"/>
      <c r="D222" s="8" t="s">
        <v>33</v>
      </c>
      <c r="E222" s="49"/>
      <c r="F222" s="50">
        <f>SUM(F213:F221)</f>
        <v>780</v>
      </c>
      <c r="G222" s="50">
        <f t="shared" ref="G222:J222" si="31">SUM(G213:G221)</f>
        <v>28.41</v>
      </c>
      <c r="H222" s="50">
        <f t="shared" si="31"/>
        <v>32.99</v>
      </c>
      <c r="I222" s="50">
        <f t="shared" si="31"/>
        <v>107.98999999999998</v>
      </c>
      <c r="J222" s="50">
        <f t="shared" si="31"/>
        <v>839.09</v>
      </c>
      <c r="K222" s="51"/>
      <c r="L222" s="50">
        <f t="shared" ref="L222" si="32">SUM(L213:L221)</f>
        <v>0</v>
      </c>
    </row>
    <row r="223" spans="1:12" ht="28" x14ac:dyDescent="0.3">
      <c r="A223" s="42">
        <v>2</v>
      </c>
      <c r="B223" s="43">
        <v>5</v>
      </c>
      <c r="C223" s="80" t="s">
        <v>181</v>
      </c>
      <c r="D223" s="20" t="s">
        <v>23</v>
      </c>
      <c r="E223" s="54" t="s">
        <v>191</v>
      </c>
      <c r="F223" s="55">
        <v>100</v>
      </c>
      <c r="G223" s="55">
        <v>4.5999999999999996</v>
      </c>
      <c r="H223" s="55">
        <v>5.0999999999999996</v>
      </c>
      <c r="I223" s="55">
        <v>38.4</v>
      </c>
      <c r="J223" s="55">
        <v>218.6</v>
      </c>
      <c r="K223" s="56" t="s">
        <v>187</v>
      </c>
      <c r="L223" s="55"/>
    </row>
    <row r="224" spans="1:12" x14ac:dyDescent="0.3">
      <c r="A224" s="42"/>
      <c r="B224" s="43"/>
      <c r="C224" s="5"/>
      <c r="D224" s="20" t="s">
        <v>30</v>
      </c>
      <c r="E224" s="54" t="s">
        <v>60</v>
      </c>
      <c r="F224" s="55">
        <v>200</v>
      </c>
      <c r="G224" s="55">
        <v>0.53</v>
      </c>
      <c r="H224" s="55">
        <v>0</v>
      </c>
      <c r="I224" s="55">
        <v>9.5</v>
      </c>
      <c r="J224" s="55">
        <v>40</v>
      </c>
      <c r="K224" s="56" t="s">
        <v>67</v>
      </c>
      <c r="L224" s="55"/>
    </row>
    <row r="225" spans="1:12" x14ac:dyDescent="0.3">
      <c r="A225" s="42"/>
      <c r="B225" s="43"/>
      <c r="C225" s="5"/>
      <c r="D225" s="87"/>
      <c r="E225" s="54"/>
      <c r="F225" s="55"/>
      <c r="G225" s="55"/>
      <c r="H225" s="55"/>
      <c r="I225" s="55"/>
      <c r="J225" s="55"/>
      <c r="K225" s="56"/>
      <c r="L225" s="55"/>
    </row>
    <row r="226" spans="1:12" x14ac:dyDescent="0.3">
      <c r="A226" s="42"/>
      <c r="B226" s="43"/>
      <c r="C226" s="5"/>
      <c r="D226" s="8" t="s">
        <v>33</v>
      </c>
      <c r="E226" s="57"/>
      <c r="F226" s="78">
        <f>SUM(F223:F225)</f>
        <v>300</v>
      </c>
      <c r="G226" s="78">
        <f>SUM(G223:G225)</f>
        <v>5.13</v>
      </c>
      <c r="H226" s="78">
        <f>SUM(H223:H225)</f>
        <v>5.0999999999999996</v>
      </c>
      <c r="I226" s="78">
        <f>SUM(I223:I225)</f>
        <v>47.9</v>
      </c>
      <c r="J226" s="78">
        <f>SUM(J223:J225)</f>
        <v>258.60000000000002</v>
      </c>
      <c r="K226" s="79"/>
      <c r="L226" s="78">
        <v>0</v>
      </c>
    </row>
    <row r="227" spans="1:12" ht="14.5" thickBot="1" x14ac:dyDescent="0.35">
      <c r="A227" s="60">
        <f>A205</f>
        <v>2</v>
      </c>
      <c r="B227" s="61">
        <f>B205</f>
        <v>5</v>
      </c>
      <c r="C227" s="62" t="s">
        <v>4</v>
      </c>
      <c r="D227" s="18"/>
      <c r="E227" s="63"/>
      <c r="F227" s="64">
        <f>F212+F222+F226</f>
        <v>1580</v>
      </c>
      <c r="G227" s="64">
        <f>G212+G222+G226</f>
        <v>49.860000000000007</v>
      </c>
      <c r="H227" s="64">
        <f>H212+H222+H226</f>
        <v>57.46</v>
      </c>
      <c r="I227" s="64">
        <f>I212+I222+I226</f>
        <v>221.33999999999997</v>
      </c>
      <c r="J227" s="64">
        <f>J212+J222+J226</f>
        <v>1610.1999999999998</v>
      </c>
      <c r="K227" s="64"/>
      <c r="L227" s="64">
        <f t="shared" ref="J227:L227" si="33">L212+L222</f>
        <v>0</v>
      </c>
    </row>
    <row r="228" spans="1:12" x14ac:dyDescent="0.3">
      <c r="A228" s="37">
        <v>3</v>
      </c>
      <c r="B228" s="38">
        <v>1</v>
      </c>
      <c r="C228" s="2" t="s">
        <v>20</v>
      </c>
      <c r="D228" s="3" t="s">
        <v>21</v>
      </c>
      <c r="E228" s="39" t="s">
        <v>153</v>
      </c>
      <c r="F228" s="40">
        <v>210</v>
      </c>
      <c r="G228" s="40">
        <v>6.1</v>
      </c>
      <c r="H228" s="40">
        <v>6.89</v>
      </c>
      <c r="I228" s="40">
        <v>38.840000000000003</v>
      </c>
      <c r="J228" s="40">
        <v>242.54</v>
      </c>
      <c r="K228" s="41" t="s">
        <v>154</v>
      </c>
      <c r="L228" s="40"/>
    </row>
    <row r="229" spans="1:12" x14ac:dyDescent="0.3">
      <c r="A229" s="42"/>
      <c r="B229" s="43"/>
      <c r="C229" s="4"/>
      <c r="D229" s="5" t="s">
        <v>22</v>
      </c>
      <c r="E229" s="44" t="s">
        <v>40</v>
      </c>
      <c r="F229" s="45">
        <v>200</v>
      </c>
      <c r="G229" s="45">
        <v>0.26</v>
      </c>
      <c r="H229" s="45">
        <v>0.03</v>
      </c>
      <c r="I229" s="45">
        <v>11.26</v>
      </c>
      <c r="J229" s="45">
        <v>47.79</v>
      </c>
      <c r="K229" s="46" t="s">
        <v>51</v>
      </c>
      <c r="L229" s="45"/>
    </row>
    <row r="230" spans="1:12" ht="28" x14ac:dyDescent="0.3">
      <c r="A230" s="42"/>
      <c r="B230" s="43"/>
      <c r="C230" s="4"/>
      <c r="D230" s="5" t="s">
        <v>23</v>
      </c>
      <c r="E230" s="44" t="s">
        <v>42</v>
      </c>
      <c r="F230" s="45">
        <v>65</v>
      </c>
      <c r="G230" s="45">
        <v>6.72</v>
      </c>
      <c r="H230" s="45">
        <v>12.08</v>
      </c>
      <c r="I230" s="45">
        <v>19.45</v>
      </c>
      <c r="J230" s="45">
        <v>214.7</v>
      </c>
      <c r="K230" s="46" t="s">
        <v>52</v>
      </c>
      <c r="L230" s="45"/>
    </row>
    <row r="231" spans="1:12" x14ac:dyDescent="0.3">
      <c r="A231" s="42"/>
      <c r="B231" s="43"/>
      <c r="C231" s="4"/>
      <c r="D231" s="5" t="s">
        <v>24</v>
      </c>
      <c r="E231" s="44" t="s">
        <v>41</v>
      </c>
      <c r="F231" s="45">
        <v>100</v>
      </c>
      <c r="G231" s="45">
        <v>0.6</v>
      </c>
      <c r="H231" s="45">
        <v>0.6</v>
      </c>
      <c r="I231" s="45">
        <v>14.7</v>
      </c>
      <c r="J231" s="45">
        <v>70.5</v>
      </c>
      <c r="K231" s="46" t="s">
        <v>53</v>
      </c>
      <c r="L231" s="45"/>
    </row>
    <row r="232" spans="1:12" x14ac:dyDescent="0.3">
      <c r="A232" s="42"/>
      <c r="B232" s="43"/>
      <c r="C232" s="4"/>
      <c r="D232" s="6"/>
      <c r="E232" s="44"/>
      <c r="F232" s="45"/>
      <c r="G232" s="45"/>
      <c r="H232" s="45"/>
      <c r="I232" s="45"/>
      <c r="J232" s="45"/>
      <c r="K232" s="46"/>
      <c r="L232" s="45"/>
    </row>
    <row r="233" spans="1:12" x14ac:dyDescent="0.3">
      <c r="A233" s="42"/>
      <c r="B233" s="43"/>
      <c r="C233" s="4"/>
      <c r="D233" s="6"/>
      <c r="E233" s="44"/>
      <c r="F233" s="45"/>
      <c r="G233" s="45"/>
      <c r="H233" s="45"/>
      <c r="I233" s="45"/>
      <c r="J233" s="45"/>
      <c r="K233" s="46"/>
      <c r="L233" s="45"/>
    </row>
    <row r="234" spans="1:12" x14ac:dyDescent="0.3">
      <c r="A234" s="47"/>
      <c r="B234" s="48"/>
      <c r="C234" s="7"/>
      <c r="D234" s="8" t="s">
        <v>33</v>
      </c>
      <c r="E234" s="49"/>
      <c r="F234" s="50">
        <f>SUM(F228:F233)</f>
        <v>575</v>
      </c>
      <c r="G234" s="50">
        <f>SUM(G228:G233)</f>
        <v>13.679999999999998</v>
      </c>
      <c r="H234" s="50">
        <f>SUM(H228:H233)</f>
        <v>19.600000000000001</v>
      </c>
      <c r="I234" s="50">
        <f>SUM(I228:I233)</f>
        <v>84.25</v>
      </c>
      <c r="J234" s="50">
        <f>SUM(J228:J233)</f>
        <v>575.53</v>
      </c>
      <c r="K234" s="51"/>
      <c r="L234" s="50">
        <f>SUM(L228:L233)</f>
        <v>0</v>
      </c>
    </row>
    <row r="235" spans="1:12" x14ac:dyDescent="0.3">
      <c r="A235" s="52">
        <f>A228</f>
        <v>3</v>
      </c>
      <c r="B235" s="53">
        <f>B228</f>
        <v>1</v>
      </c>
      <c r="C235" s="9" t="s">
        <v>25</v>
      </c>
      <c r="D235" s="5" t="s">
        <v>26</v>
      </c>
      <c r="E235" s="44" t="s">
        <v>43</v>
      </c>
      <c r="F235" s="45">
        <v>60</v>
      </c>
      <c r="G235" s="45">
        <v>0.79</v>
      </c>
      <c r="H235" s="45">
        <v>3.65</v>
      </c>
      <c r="I235" s="45">
        <v>5.0999999999999996</v>
      </c>
      <c r="J235" s="45">
        <v>56.47</v>
      </c>
      <c r="K235" s="46" t="s">
        <v>54</v>
      </c>
      <c r="L235" s="45"/>
    </row>
    <row r="236" spans="1:12" x14ac:dyDescent="0.3">
      <c r="A236" s="42"/>
      <c r="B236" s="43"/>
      <c r="C236" s="4"/>
      <c r="D236" s="5" t="s">
        <v>27</v>
      </c>
      <c r="E236" s="44" t="s">
        <v>155</v>
      </c>
      <c r="F236" s="45">
        <v>220</v>
      </c>
      <c r="G236" s="45">
        <v>1.6</v>
      </c>
      <c r="H236" s="45">
        <v>4.13</v>
      </c>
      <c r="I236" s="45">
        <v>10.34</v>
      </c>
      <c r="J236" s="45">
        <v>86.6</v>
      </c>
      <c r="K236" s="46" t="s">
        <v>69</v>
      </c>
      <c r="L236" s="45"/>
    </row>
    <row r="237" spans="1:12" x14ac:dyDescent="0.3">
      <c r="A237" s="42"/>
      <c r="B237" s="43"/>
      <c r="C237" s="4"/>
      <c r="D237" s="5" t="s">
        <v>28</v>
      </c>
      <c r="E237" s="44" t="s">
        <v>156</v>
      </c>
      <c r="F237" s="45">
        <v>90</v>
      </c>
      <c r="G237" s="45">
        <v>13.39</v>
      </c>
      <c r="H237" s="45">
        <v>11.32</v>
      </c>
      <c r="I237" s="45">
        <v>3.41</v>
      </c>
      <c r="J237" s="45">
        <v>169.24</v>
      </c>
      <c r="K237" s="46" t="s">
        <v>157</v>
      </c>
      <c r="L237" s="45"/>
    </row>
    <row r="238" spans="1:12" x14ac:dyDescent="0.3">
      <c r="A238" s="42"/>
      <c r="B238" s="43"/>
      <c r="C238" s="4"/>
      <c r="D238" s="5" t="s">
        <v>29</v>
      </c>
      <c r="E238" s="44" t="s">
        <v>46</v>
      </c>
      <c r="F238" s="45">
        <v>150</v>
      </c>
      <c r="G238" s="45">
        <v>6.96</v>
      </c>
      <c r="H238" s="45">
        <v>4.72</v>
      </c>
      <c r="I238" s="45">
        <v>31.46</v>
      </c>
      <c r="J238" s="45">
        <v>195.84</v>
      </c>
      <c r="K238" s="46" t="s">
        <v>57</v>
      </c>
      <c r="L238" s="45"/>
    </row>
    <row r="239" spans="1:12" x14ac:dyDescent="0.3">
      <c r="A239" s="42"/>
      <c r="B239" s="43"/>
      <c r="C239" s="4"/>
      <c r="D239" s="5" t="s">
        <v>30</v>
      </c>
      <c r="E239" s="44" t="s">
        <v>47</v>
      </c>
      <c r="F239" s="45">
        <v>200</v>
      </c>
      <c r="G239" s="45">
        <v>0.37</v>
      </c>
      <c r="H239" s="45">
        <v>0.02</v>
      </c>
      <c r="I239" s="45">
        <v>21.01</v>
      </c>
      <c r="J239" s="45">
        <v>86.9</v>
      </c>
      <c r="K239" s="46" t="s">
        <v>58</v>
      </c>
      <c r="L239" s="45"/>
    </row>
    <row r="240" spans="1:12" x14ac:dyDescent="0.3">
      <c r="A240" s="42"/>
      <c r="B240" s="43"/>
      <c r="C240" s="4"/>
      <c r="D240" s="5" t="s">
        <v>31</v>
      </c>
      <c r="E240" s="44" t="s">
        <v>48</v>
      </c>
      <c r="F240" s="45">
        <v>20</v>
      </c>
      <c r="G240" s="45">
        <v>1.58</v>
      </c>
      <c r="H240" s="45">
        <v>0.2</v>
      </c>
      <c r="I240" s="45">
        <v>9.66</v>
      </c>
      <c r="J240" s="45">
        <v>47</v>
      </c>
      <c r="K240" s="46"/>
      <c r="L240" s="45"/>
    </row>
    <row r="241" spans="1:12" x14ac:dyDescent="0.3">
      <c r="A241" s="42"/>
      <c r="B241" s="43"/>
      <c r="C241" s="4"/>
      <c r="D241" s="5" t="s">
        <v>32</v>
      </c>
      <c r="E241" s="44" t="s">
        <v>49</v>
      </c>
      <c r="F241" s="45">
        <v>50</v>
      </c>
      <c r="G241" s="45">
        <v>3.3</v>
      </c>
      <c r="H241" s="45">
        <v>0.6</v>
      </c>
      <c r="I241" s="45">
        <v>19.82</v>
      </c>
      <c r="J241" s="45">
        <v>99</v>
      </c>
      <c r="K241" s="46"/>
      <c r="L241" s="45"/>
    </row>
    <row r="242" spans="1:12" x14ac:dyDescent="0.3">
      <c r="A242" s="42"/>
      <c r="B242" s="43"/>
      <c r="C242" s="4"/>
      <c r="D242" s="83" t="s">
        <v>24</v>
      </c>
      <c r="E242" s="44" t="s">
        <v>41</v>
      </c>
      <c r="F242" s="45">
        <v>100</v>
      </c>
      <c r="G242" s="45">
        <v>0.6</v>
      </c>
      <c r="H242" s="45">
        <v>0.6</v>
      </c>
      <c r="I242" s="45">
        <v>14.7</v>
      </c>
      <c r="J242" s="45">
        <v>70.5</v>
      </c>
      <c r="K242" s="46" t="s">
        <v>53</v>
      </c>
      <c r="L242" s="45"/>
    </row>
    <row r="243" spans="1:12" x14ac:dyDescent="0.3">
      <c r="A243" s="42"/>
      <c r="B243" s="43"/>
      <c r="C243" s="4"/>
      <c r="D243" s="6"/>
      <c r="E243" s="44"/>
      <c r="F243" s="45"/>
      <c r="G243" s="45"/>
      <c r="H243" s="45"/>
      <c r="I243" s="45"/>
      <c r="J243" s="45"/>
      <c r="K243" s="46"/>
      <c r="L243" s="45"/>
    </row>
    <row r="244" spans="1:12" x14ac:dyDescent="0.3">
      <c r="A244" s="47"/>
      <c r="B244" s="48"/>
      <c r="C244" s="7"/>
      <c r="D244" s="8" t="s">
        <v>33</v>
      </c>
      <c r="E244" s="49"/>
      <c r="F244" s="50">
        <f>SUM(F235:F243)</f>
        <v>890</v>
      </c>
      <c r="G244" s="50">
        <f t="shared" ref="G244:J244" si="34">SUM(G235:G243)</f>
        <v>28.590000000000007</v>
      </c>
      <c r="H244" s="50">
        <f t="shared" si="34"/>
        <v>25.240000000000002</v>
      </c>
      <c r="I244" s="50">
        <f t="shared" si="34"/>
        <v>115.50000000000001</v>
      </c>
      <c r="J244" s="50">
        <f t="shared" si="34"/>
        <v>811.55</v>
      </c>
      <c r="K244" s="51"/>
      <c r="L244" s="50">
        <f t="shared" ref="L244" si="35">SUM(L235:L243)</f>
        <v>0</v>
      </c>
    </row>
    <row r="245" spans="1:12" ht="28" x14ac:dyDescent="0.3">
      <c r="A245" s="42">
        <v>3</v>
      </c>
      <c r="B245" s="43">
        <v>1</v>
      </c>
      <c r="C245" s="80" t="s">
        <v>181</v>
      </c>
      <c r="D245" s="20" t="s">
        <v>23</v>
      </c>
      <c r="E245" s="54" t="s">
        <v>182</v>
      </c>
      <c r="F245" s="55">
        <v>100</v>
      </c>
      <c r="G245" s="55">
        <v>8.41</v>
      </c>
      <c r="H245" s="55">
        <v>9.2899999999999991</v>
      </c>
      <c r="I245" s="55">
        <v>41.03</v>
      </c>
      <c r="J245" s="55">
        <v>281.94</v>
      </c>
      <c r="K245" s="56" t="s">
        <v>165</v>
      </c>
      <c r="L245" s="55"/>
    </row>
    <row r="246" spans="1:12" x14ac:dyDescent="0.3">
      <c r="A246" s="42"/>
      <c r="B246" s="43"/>
      <c r="C246" s="5"/>
      <c r="D246" s="20" t="s">
        <v>22</v>
      </c>
      <c r="E246" s="54" t="s">
        <v>60</v>
      </c>
      <c r="F246" s="55">
        <v>200</v>
      </c>
      <c r="G246" s="55">
        <v>0.53</v>
      </c>
      <c r="H246" s="55">
        <v>0</v>
      </c>
      <c r="I246" s="55">
        <v>9.4700000000000006</v>
      </c>
      <c r="J246" s="55">
        <v>40</v>
      </c>
      <c r="K246" s="56" t="s">
        <v>67</v>
      </c>
      <c r="L246" s="55"/>
    </row>
    <row r="247" spans="1:12" x14ac:dyDescent="0.3">
      <c r="A247" s="42"/>
      <c r="B247" s="43"/>
      <c r="C247" s="5"/>
      <c r="D247" s="20" t="s">
        <v>24</v>
      </c>
      <c r="E247" s="54" t="s">
        <v>41</v>
      </c>
      <c r="F247" s="55">
        <v>100</v>
      </c>
      <c r="G247" s="55">
        <v>0.4</v>
      </c>
      <c r="H247" s="55">
        <v>0.4</v>
      </c>
      <c r="I247" s="55">
        <v>9.8000000000000007</v>
      </c>
      <c r="J247" s="55">
        <v>47</v>
      </c>
      <c r="K247" s="56" t="s">
        <v>53</v>
      </c>
      <c r="L247" s="55"/>
    </row>
    <row r="248" spans="1:12" x14ac:dyDescent="0.3">
      <c r="A248" s="42"/>
      <c r="B248" s="43"/>
      <c r="C248" s="5"/>
      <c r="D248" s="8" t="s">
        <v>33</v>
      </c>
      <c r="E248" s="57"/>
      <c r="F248" s="78">
        <f>SUM(F245:F247)</f>
        <v>400</v>
      </c>
      <c r="G248" s="78">
        <f>SUM(G245:G247)</f>
        <v>9.34</v>
      </c>
      <c r="H248" s="78">
        <f>SUM(H245:H247)</f>
        <v>9.69</v>
      </c>
      <c r="I248" s="78">
        <f>SUM(I245:I247)</f>
        <v>60.3</v>
      </c>
      <c r="J248" s="78">
        <f>SUM(J245:J247)</f>
        <v>368.94</v>
      </c>
      <c r="K248" s="79"/>
      <c r="L248" s="78">
        <v>0</v>
      </c>
    </row>
    <row r="249" spans="1:12" ht="14.5" thickBot="1" x14ac:dyDescent="0.35">
      <c r="A249" s="60">
        <f>A228</f>
        <v>3</v>
      </c>
      <c r="B249" s="61">
        <f>B228</f>
        <v>1</v>
      </c>
      <c r="C249" s="62" t="s">
        <v>4</v>
      </c>
      <c r="D249" s="18"/>
      <c r="E249" s="63"/>
      <c r="F249" s="64">
        <f>F234+F244+F248</f>
        <v>1865</v>
      </c>
      <c r="G249" s="64">
        <f>G234+G244+G248</f>
        <v>51.61</v>
      </c>
      <c r="H249" s="64">
        <f>H234+H244+H248</f>
        <v>54.53</v>
      </c>
      <c r="I249" s="64">
        <f>I234+I244+I248</f>
        <v>260.05</v>
      </c>
      <c r="J249" s="64">
        <f>J234+J244+J248</f>
        <v>1756.02</v>
      </c>
      <c r="K249" s="64"/>
      <c r="L249" s="64">
        <f t="shared" ref="L249" si="36">L234+L244</f>
        <v>0</v>
      </c>
    </row>
    <row r="250" spans="1:12" x14ac:dyDescent="0.3">
      <c r="A250" s="65">
        <v>3</v>
      </c>
      <c r="B250" s="43">
        <v>2</v>
      </c>
      <c r="C250" s="2" t="s">
        <v>20</v>
      </c>
      <c r="D250" s="3" t="s">
        <v>21</v>
      </c>
      <c r="E250" s="39" t="s">
        <v>104</v>
      </c>
      <c r="F250" s="40">
        <v>90</v>
      </c>
      <c r="G250" s="40">
        <v>14.3</v>
      </c>
      <c r="H250" s="40">
        <v>6.86</v>
      </c>
      <c r="I250" s="40">
        <v>9.58</v>
      </c>
      <c r="J250" s="40">
        <v>154.72</v>
      </c>
      <c r="K250" s="41" t="s">
        <v>106</v>
      </c>
      <c r="L250" s="40"/>
    </row>
    <row r="251" spans="1:12" ht="28" x14ac:dyDescent="0.3">
      <c r="A251" s="65"/>
      <c r="B251" s="43"/>
      <c r="C251" s="4"/>
      <c r="D251" s="83" t="s">
        <v>21</v>
      </c>
      <c r="E251" s="44" t="s">
        <v>192</v>
      </c>
      <c r="F251" s="45">
        <v>180</v>
      </c>
      <c r="G251" s="45">
        <v>6.07</v>
      </c>
      <c r="H251" s="45">
        <v>0.72</v>
      </c>
      <c r="I251" s="45">
        <v>37.880000000000003</v>
      </c>
      <c r="J251" s="45">
        <v>182.14</v>
      </c>
      <c r="K251" s="46" t="s">
        <v>131</v>
      </c>
      <c r="L251" s="45"/>
    </row>
    <row r="252" spans="1:12" x14ac:dyDescent="0.3">
      <c r="A252" s="65"/>
      <c r="B252" s="43"/>
      <c r="C252" s="4"/>
      <c r="D252" s="5" t="s">
        <v>22</v>
      </c>
      <c r="E252" s="44" t="s">
        <v>60</v>
      </c>
      <c r="F252" s="45">
        <v>200</v>
      </c>
      <c r="G252" s="45">
        <v>0.53</v>
      </c>
      <c r="H252" s="45">
        <v>0</v>
      </c>
      <c r="I252" s="45">
        <v>9.5</v>
      </c>
      <c r="J252" s="45">
        <v>40</v>
      </c>
      <c r="K252" s="46" t="s">
        <v>67</v>
      </c>
      <c r="L252" s="45"/>
    </row>
    <row r="253" spans="1:12" x14ac:dyDescent="0.3">
      <c r="A253" s="65"/>
      <c r="B253" s="43"/>
      <c r="C253" s="4"/>
      <c r="D253" s="5" t="s">
        <v>23</v>
      </c>
      <c r="E253" s="44" t="s">
        <v>48</v>
      </c>
      <c r="F253" s="45">
        <v>40</v>
      </c>
      <c r="G253" s="45">
        <v>3.16</v>
      </c>
      <c r="H253" s="45">
        <v>0.4</v>
      </c>
      <c r="I253" s="45">
        <v>19.32</v>
      </c>
      <c r="J253" s="45">
        <v>94</v>
      </c>
      <c r="K253" s="46"/>
      <c r="L253" s="45"/>
    </row>
    <row r="254" spans="1:12" x14ac:dyDescent="0.3">
      <c r="A254" s="65"/>
      <c r="B254" s="43"/>
      <c r="C254" s="4"/>
      <c r="D254" s="88"/>
      <c r="E254" s="44"/>
      <c r="F254" s="45"/>
      <c r="G254" s="45"/>
      <c r="H254" s="45"/>
      <c r="I254" s="45"/>
      <c r="J254" s="45"/>
      <c r="K254" s="46"/>
      <c r="L254" s="45"/>
    </row>
    <row r="255" spans="1:12" x14ac:dyDescent="0.3">
      <c r="A255" s="65"/>
      <c r="B255" s="43"/>
      <c r="C255" s="4"/>
      <c r="D255" s="6"/>
      <c r="E255" s="44"/>
      <c r="F255" s="45"/>
      <c r="G255" s="45"/>
      <c r="H255" s="45"/>
      <c r="I255" s="45"/>
      <c r="J255" s="45"/>
      <c r="K255" s="46"/>
      <c r="L255" s="45"/>
    </row>
    <row r="256" spans="1:12" x14ac:dyDescent="0.3">
      <c r="A256" s="65"/>
      <c r="B256" s="43"/>
      <c r="C256" s="4"/>
      <c r="D256" s="6"/>
      <c r="E256" s="44"/>
      <c r="F256" s="45"/>
      <c r="G256" s="45"/>
      <c r="H256" s="45"/>
      <c r="I256" s="45"/>
      <c r="J256" s="45"/>
      <c r="K256" s="46"/>
      <c r="L256" s="45"/>
    </row>
    <row r="257" spans="1:12" x14ac:dyDescent="0.3">
      <c r="A257" s="66"/>
      <c r="B257" s="48"/>
      <c r="C257" s="7"/>
      <c r="D257" s="8" t="s">
        <v>33</v>
      </c>
      <c r="E257" s="49"/>
      <c r="F257" s="50">
        <f>SUM(F250:F256)</f>
        <v>510</v>
      </c>
      <c r="G257" s="50">
        <f t="shared" ref="G257:L257" si="37">SUM(G250:G256)</f>
        <v>24.060000000000002</v>
      </c>
      <c r="H257" s="50">
        <f t="shared" si="37"/>
        <v>7.98</v>
      </c>
      <c r="I257" s="50">
        <f t="shared" si="37"/>
        <v>76.28</v>
      </c>
      <c r="J257" s="50">
        <f t="shared" si="37"/>
        <v>470.86</v>
      </c>
      <c r="K257" s="51"/>
      <c r="L257" s="50">
        <f t="shared" si="37"/>
        <v>0</v>
      </c>
    </row>
    <row r="258" spans="1:12" x14ac:dyDescent="0.3">
      <c r="A258" s="53">
        <f>A250</f>
        <v>3</v>
      </c>
      <c r="B258" s="53">
        <f>B250</f>
        <v>2</v>
      </c>
      <c r="C258" s="9" t="s">
        <v>25</v>
      </c>
      <c r="D258" s="5" t="s">
        <v>26</v>
      </c>
      <c r="E258" s="44" t="s">
        <v>94</v>
      </c>
      <c r="F258" s="45">
        <v>60</v>
      </c>
      <c r="G258" s="45">
        <v>0.76</v>
      </c>
      <c r="H258" s="45">
        <v>3.1</v>
      </c>
      <c r="I258" s="45">
        <v>2.73</v>
      </c>
      <c r="J258" s="45">
        <v>42.7</v>
      </c>
      <c r="K258" s="46" t="s">
        <v>99</v>
      </c>
      <c r="L258" s="45"/>
    </row>
    <row r="259" spans="1:12" x14ac:dyDescent="0.3">
      <c r="A259" s="65"/>
      <c r="B259" s="43"/>
      <c r="C259" s="4"/>
      <c r="D259" s="5" t="s">
        <v>27</v>
      </c>
      <c r="E259" s="44" t="s">
        <v>127</v>
      </c>
      <c r="F259" s="45">
        <v>215</v>
      </c>
      <c r="G259" s="45">
        <v>4.3</v>
      </c>
      <c r="H259" s="45">
        <v>8.83</v>
      </c>
      <c r="I259" s="45">
        <v>16.78</v>
      </c>
      <c r="J259" s="45">
        <v>159.22</v>
      </c>
      <c r="K259" s="46" t="s">
        <v>123</v>
      </c>
      <c r="L259" s="45"/>
    </row>
    <row r="260" spans="1:12" x14ac:dyDescent="0.3">
      <c r="A260" s="65"/>
      <c r="B260" s="43"/>
      <c r="C260" s="4"/>
      <c r="D260" s="5" t="s">
        <v>28</v>
      </c>
      <c r="E260" s="44" t="s">
        <v>128</v>
      </c>
      <c r="F260" s="45">
        <v>90</v>
      </c>
      <c r="G260" s="45">
        <v>8.19</v>
      </c>
      <c r="H260" s="45">
        <v>4.32</v>
      </c>
      <c r="I260" s="45">
        <v>4.32</v>
      </c>
      <c r="J260" s="45">
        <v>89.1</v>
      </c>
      <c r="K260" s="46" t="s">
        <v>132</v>
      </c>
      <c r="L260" s="45"/>
    </row>
    <row r="261" spans="1:12" ht="15.75" customHeight="1" x14ac:dyDescent="0.3">
      <c r="A261" s="65"/>
      <c r="B261" s="43"/>
      <c r="C261" s="4"/>
      <c r="D261" s="5" t="s">
        <v>29</v>
      </c>
      <c r="E261" s="44" t="s">
        <v>84</v>
      </c>
      <c r="F261" s="45">
        <v>150</v>
      </c>
      <c r="G261" s="45">
        <v>3.6</v>
      </c>
      <c r="H261" s="45">
        <v>4.76</v>
      </c>
      <c r="I261" s="45">
        <v>39.299999999999997</v>
      </c>
      <c r="J261" s="45">
        <v>214.35</v>
      </c>
      <c r="K261" s="46" t="s">
        <v>89</v>
      </c>
      <c r="L261" s="45"/>
    </row>
    <row r="262" spans="1:12" x14ac:dyDescent="0.3">
      <c r="A262" s="65"/>
      <c r="B262" s="43"/>
      <c r="C262" s="4"/>
      <c r="D262" s="5" t="s">
        <v>30</v>
      </c>
      <c r="E262" s="44" t="s">
        <v>64</v>
      </c>
      <c r="F262" s="45">
        <v>200</v>
      </c>
      <c r="G262" s="45">
        <v>0.2</v>
      </c>
      <c r="H262" s="45">
        <v>0.08</v>
      </c>
      <c r="I262" s="45">
        <v>12.44</v>
      </c>
      <c r="J262" s="45">
        <v>52.69</v>
      </c>
      <c r="K262" s="46" t="s">
        <v>71</v>
      </c>
      <c r="L262" s="45"/>
    </row>
    <row r="263" spans="1:12" x14ac:dyDescent="0.3">
      <c r="A263" s="65"/>
      <c r="B263" s="43"/>
      <c r="C263" s="4"/>
      <c r="D263" s="5" t="s">
        <v>31</v>
      </c>
      <c r="E263" s="44" t="s">
        <v>48</v>
      </c>
      <c r="F263" s="45">
        <v>20</v>
      </c>
      <c r="G263" s="45">
        <v>1.58</v>
      </c>
      <c r="H263" s="45">
        <v>0.2</v>
      </c>
      <c r="I263" s="45">
        <v>9.66</v>
      </c>
      <c r="J263" s="45">
        <v>47</v>
      </c>
      <c r="K263" s="46"/>
      <c r="L263" s="45"/>
    </row>
    <row r="264" spans="1:12" x14ac:dyDescent="0.3">
      <c r="A264" s="65"/>
      <c r="B264" s="43"/>
      <c r="C264" s="4"/>
      <c r="D264" s="5" t="s">
        <v>32</v>
      </c>
      <c r="E264" s="44" t="s">
        <v>49</v>
      </c>
      <c r="F264" s="45">
        <v>50</v>
      </c>
      <c r="G264" s="45">
        <v>3.3</v>
      </c>
      <c r="H264" s="45">
        <v>0.6</v>
      </c>
      <c r="I264" s="45">
        <v>19.82</v>
      </c>
      <c r="J264" s="45">
        <v>99</v>
      </c>
      <c r="K264" s="46"/>
      <c r="L264" s="45"/>
    </row>
    <row r="265" spans="1:12" x14ac:dyDescent="0.3">
      <c r="A265" s="65"/>
      <c r="B265" s="43"/>
      <c r="C265" s="4"/>
      <c r="D265" s="6"/>
      <c r="E265" s="44"/>
      <c r="F265" s="45"/>
      <c r="G265" s="45"/>
      <c r="H265" s="45"/>
      <c r="I265" s="45"/>
      <c r="J265" s="45"/>
      <c r="K265" s="46"/>
      <c r="L265" s="45"/>
    </row>
    <row r="266" spans="1:12" x14ac:dyDescent="0.3">
      <c r="A266" s="65"/>
      <c r="B266" s="43"/>
      <c r="C266" s="4"/>
      <c r="D266" s="6"/>
      <c r="E266" s="44"/>
      <c r="F266" s="45"/>
      <c r="G266" s="45"/>
      <c r="H266" s="45"/>
      <c r="I266" s="45"/>
      <c r="J266" s="45"/>
      <c r="K266" s="46"/>
      <c r="L266" s="45"/>
    </row>
    <row r="267" spans="1:12" x14ac:dyDescent="0.3">
      <c r="A267" s="66"/>
      <c r="B267" s="48"/>
      <c r="C267" s="7"/>
      <c r="D267" s="8" t="s">
        <v>33</v>
      </c>
      <c r="E267" s="49"/>
      <c r="F267" s="50">
        <f>SUM(F258:F266)</f>
        <v>785</v>
      </c>
      <c r="G267" s="50">
        <f t="shared" ref="G267:L267" si="38">SUM(G258:G266)</f>
        <v>21.930000000000003</v>
      </c>
      <c r="H267" s="50">
        <f t="shared" si="38"/>
        <v>21.889999999999997</v>
      </c>
      <c r="I267" s="50">
        <f t="shared" si="38"/>
        <v>105.04999999999998</v>
      </c>
      <c r="J267" s="50">
        <f t="shared" si="38"/>
        <v>704.06</v>
      </c>
      <c r="K267" s="51"/>
      <c r="L267" s="50">
        <f t="shared" si="38"/>
        <v>0</v>
      </c>
    </row>
    <row r="268" spans="1:12" ht="28" x14ac:dyDescent="0.3">
      <c r="A268" s="66">
        <v>3</v>
      </c>
      <c r="B268" s="48">
        <v>2</v>
      </c>
      <c r="C268" s="80" t="s">
        <v>181</v>
      </c>
      <c r="D268" s="20" t="s">
        <v>21</v>
      </c>
      <c r="E268" s="54" t="s">
        <v>183</v>
      </c>
      <c r="F268" s="55">
        <v>100</v>
      </c>
      <c r="G268" s="55">
        <v>17.18</v>
      </c>
      <c r="H268" s="55">
        <v>12.5</v>
      </c>
      <c r="I268" s="55">
        <v>16.399999999999999</v>
      </c>
      <c r="J268" s="55">
        <v>251.8</v>
      </c>
      <c r="K268" s="56" t="s">
        <v>159</v>
      </c>
      <c r="L268" s="55"/>
    </row>
    <row r="269" spans="1:12" x14ac:dyDescent="0.3">
      <c r="A269" s="66"/>
      <c r="B269" s="48"/>
      <c r="C269" s="5"/>
      <c r="D269" s="20" t="s">
        <v>30</v>
      </c>
      <c r="E269" s="54" t="s">
        <v>184</v>
      </c>
      <c r="F269" s="55">
        <v>200</v>
      </c>
      <c r="G269" s="55">
        <v>8.1999999999999993</v>
      </c>
      <c r="H269" s="55">
        <v>3</v>
      </c>
      <c r="I269" s="55">
        <v>11.8</v>
      </c>
      <c r="J269" s="55">
        <v>114</v>
      </c>
      <c r="K269" s="56"/>
      <c r="L269" s="55"/>
    </row>
    <row r="270" spans="1:12" x14ac:dyDescent="0.3">
      <c r="A270" s="66"/>
      <c r="B270" s="48"/>
      <c r="C270" s="5"/>
      <c r="D270" s="87"/>
      <c r="E270" s="54"/>
      <c r="F270" s="55"/>
      <c r="G270" s="55"/>
      <c r="H270" s="55"/>
      <c r="I270" s="55"/>
      <c r="J270" s="55"/>
      <c r="K270" s="56"/>
      <c r="L270" s="55"/>
    </row>
    <row r="271" spans="1:12" x14ac:dyDescent="0.3">
      <c r="A271" s="66"/>
      <c r="B271" s="48"/>
      <c r="C271" s="5"/>
      <c r="D271" s="8" t="s">
        <v>33</v>
      </c>
      <c r="E271" s="57"/>
      <c r="F271" s="78">
        <f>SUM(F268:F270)</f>
        <v>300</v>
      </c>
      <c r="G271" s="78">
        <f>SUM(G268:G270)</f>
        <v>25.38</v>
      </c>
      <c r="H271" s="78">
        <f>SUM(H268:H270)</f>
        <v>15.5</v>
      </c>
      <c r="I271" s="78">
        <f>SUM(I268:I270)</f>
        <v>28.2</v>
      </c>
      <c r="J271" s="78">
        <f>SUM(J268:J270)</f>
        <v>365.8</v>
      </c>
      <c r="K271" s="79"/>
      <c r="L271" s="78">
        <v>0</v>
      </c>
    </row>
    <row r="272" spans="1:12" ht="14.5" thickBot="1" x14ac:dyDescent="0.35">
      <c r="A272" s="70">
        <f>A250</f>
        <v>3</v>
      </c>
      <c r="B272" s="70">
        <f>B250</f>
        <v>2</v>
      </c>
      <c r="C272" s="62" t="s">
        <v>4</v>
      </c>
      <c r="D272" s="18"/>
      <c r="E272" s="63"/>
      <c r="F272" s="64">
        <f>F257+F267+F271</f>
        <v>1595</v>
      </c>
      <c r="G272" s="64">
        <f>G257+G267+G271</f>
        <v>71.37</v>
      </c>
      <c r="H272" s="64">
        <f>H257+H267+H271</f>
        <v>45.37</v>
      </c>
      <c r="I272" s="64">
        <f>I257+I267+I271</f>
        <v>209.52999999999997</v>
      </c>
      <c r="J272" s="64">
        <f>J257+J267+J271</f>
        <v>1540.72</v>
      </c>
      <c r="K272" s="64"/>
      <c r="L272" s="64">
        <f t="shared" ref="G272:L272" si="39">L257+L267</f>
        <v>0</v>
      </c>
    </row>
    <row r="273" spans="1:12" x14ac:dyDescent="0.3">
      <c r="A273" s="37">
        <v>3</v>
      </c>
      <c r="B273" s="38">
        <v>3</v>
      </c>
      <c r="C273" s="2" t="s">
        <v>20</v>
      </c>
      <c r="D273" s="3" t="s">
        <v>21</v>
      </c>
      <c r="E273" s="39" t="s">
        <v>158</v>
      </c>
      <c r="F273" s="40">
        <v>180</v>
      </c>
      <c r="G273" s="40">
        <v>24</v>
      </c>
      <c r="H273" s="40">
        <v>13.49</v>
      </c>
      <c r="I273" s="40">
        <v>29.08</v>
      </c>
      <c r="J273" s="40">
        <v>338.91</v>
      </c>
      <c r="K273" s="41" t="s">
        <v>159</v>
      </c>
      <c r="L273" s="40"/>
    </row>
    <row r="274" spans="1:12" x14ac:dyDescent="0.3">
      <c r="A274" s="42"/>
      <c r="B274" s="43"/>
      <c r="C274" s="4"/>
      <c r="D274" s="5" t="s">
        <v>22</v>
      </c>
      <c r="E274" s="44" t="s">
        <v>73</v>
      </c>
      <c r="F274" s="45">
        <v>200</v>
      </c>
      <c r="G274" s="45">
        <v>1.82</v>
      </c>
      <c r="H274" s="45">
        <v>1.42</v>
      </c>
      <c r="I274" s="45">
        <v>13.74</v>
      </c>
      <c r="J274" s="45">
        <v>75.650000000000006</v>
      </c>
      <c r="K274" s="46" t="s">
        <v>78</v>
      </c>
      <c r="L274" s="45"/>
    </row>
    <row r="275" spans="1:12" x14ac:dyDescent="0.3">
      <c r="A275" s="42"/>
      <c r="B275" s="43"/>
      <c r="C275" s="4"/>
      <c r="D275" s="5" t="s">
        <v>23</v>
      </c>
      <c r="E275" s="44" t="s">
        <v>74</v>
      </c>
      <c r="F275" s="45">
        <v>55</v>
      </c>
      <c r="G275" s="45">
        <v>6.64</v>
      </c>
      <c r="H275" s="45">
        <v>4.83</v>
      </c>
      <c r="I275" s="45">
        <v>19.32</v>
      </c>
      <c r="J275" s="45">
        <v>148.6</v>
      </c>
      <c r="K275" s="46" t="s">
        <v>79</v>
      </c>
      <c r="L275" s="45"/>
    </row>
    <row r="276" spans="1:12" x14ac:dyDescent="0.3">
      <c r="A276" s="42"/>
      <c r="B276" s="43"/>
      <c r="C276" s="4"/>
      <c r="D276" s="5" t="s">
        <v>76</v>
      </c>
      <c r="E276" s="44" t="s">
        <v>75</v>
      </c>
      <c r="F276" s="45">
        <v>70</v>
      </c>
      <c r="G276" s="45">
        <v>6.3</v>
      </c>
      <c r="H276" s="45">
        <v>6.9</v>
      </c>
      <c r="I276" s="45">
        <v>39.04</v>
      </c>
      <c r="J276" s="45">
        <v>243.5</v>
      </c>
      <c r="K276" s="46" t="s">
        <v>80</v>
      </c>
      <c r="L276" s="45"/>
    </row>
    <row r="277" spans="1:12" x14ac:dyDescent="0.3">
      <c r="A277" s="42"/>
      <c r="B277" s="43"/>
      <c r="C277" s="4"/>
      <c r="D277" s="6"/>
      <c r="E277" s="44"/>
      <c r="F277" s="45"/>
      <c r="G277" s="45"/>
      <c r="H277" s="45"/>
      <c r="I277" s="45"/>
      <c r="J277" s="45"/>
      <c r="K277" s="46"/>
      <c r="L277" s="45"/>
    </row>
    <row r="278" spans="1:12" x14ac:dyDescent="0.3">
      <c r="A278" s="42"/>
      <c r="B278" s="43"/>
      <c r="C278" s="4"/>
      <c r="D278" s="6"/>
      <c r="E278" s="44"/>
      <c r="F278" s="45"/>
      <c r="G278" s="45"/>
      <c r="H278" s="45"/>
      <c r="I278" s="45"/>
      <c r="J278" s="45"/>
      <c r="K278" s="46"/>
      <c r="L278" s="45"/>
    </row>
    <row r="279" spans="1:12" x14ac:dyDescent="0.3">
      <c r="A279" s="47"/>
      <c r="B279" s="48"/>
      <c r="C279" s="7"/>
      <c r="D279" s="8" t="s">
        <v>33</v>
      </c>
      <c r="E279" s="49"/>
      <c r="F279" s="50">
        <f>SUM(F273:F278)</f>
        <v>505</v>
      </c>
      <c r="G279" s="50">
        <f>SUM(G273:G278)</f>
        <v>38.76</v>
      </c>
      <c r="H279" s="50">
        <f>SUM(H273:H278)</f>
        <v>26.64</v>
      </c>
      <c r="I279" s="50">
        <f>SUM(I273:I278)</f>
        <v>101.18</v>
      </c>
      <c r="J279" s="50">
        <f>SUM(J273:J278)</f>
        <v>806.66000000000008</v>
      </c>
      <c r="K279" s="51"/>
      <c r="L279" s="50">
        <f>SUM(L273:L278)</f>
        <v>0</v>
      </c>
    </row>
    <row r="280" spans="1:12" x14ac:dyDescent="0.3">
      <c r="A280" s="52">
        <f>A273</f>
        <v>3</v>
      </c>
      <c r="B280" s="53">
        <f>B273</f>
        <v>3</v>
      </c>
      <c r="C280" s="9" t="s">
        <v>25</v>
      </c>
      <c r="D280" s="5" t="s">
        <v>26</v>
      </c>
      <c r="E280" s="44" t="s">
        <v>144</v>
      </c>
      <c r="F280" s="45">
        <v>60</v>
      </c>
      <c r="G280" s="45">
        <v>0.91</v>
      </c>
      <c r="H280" s="45">
        <v>3.11</v>
      </c>
      <c r="I280" s="45">
        <v>4.9000000000000004</v>
      </c>
      <c r="J280" s="45">
        <v>51.54</v>
      </c>
      <c r="K280" s="46" t="s">
        <v>143</v>
      </c>
      <c r="L280" s="45"/>
    </row>
    <row r="281" spans="1:12" x14ac:dyDescent="0.3">
      <c r="A281" s="42"/>
      <c r="B281" s="43"/>
      <c r="C281" s="4"/>
      <c r="D281" s="5" t="s">
        <v>27</v>
      </c>
      <c r="E281" s="44" t="s">
        <v>95</v>
      </c>
      <c r="F281" s="45">
        <v>225</v>
      </c>
      <c r="G281" s="45">
        <v>3.9</v>
      </c>
      <c r="H281" s="45">
        <v>9.1999999999999993</v>
      </c>
      <c r="I281" s="45">
        <v>12.03</v>
      </c>
      <c r="J281" s="45">
        <v>141.94999999999999</v>
      </c>
      <c r="K281" s="46" t="s">
        <v>100</v>
      </c>
      <c r="L281" s="45"/>
    </row>
    <row r="282" spans="1:12" x14ac:dyDescent="0.3">
      <c r="A282" s="42"/>
      <c r="B282" s="43"/>
      <c r="C282" s="4"/>
      <c r="D282" s="5" t="s">
        <v>28</v>
      </c>
      <c r="E282" s="44" t="s">
        <v>125</v>
      </c>
      <c r="F282" s="45">
        <v>120</v>
      </c>
      <c r="G282" s="45">
        <v>11.7</v>
      </c>
      <c r="H282" s="45">
        <v>7.4</v>
      </c>
      <c r="I282" s="45">
        <v>11.7</v>
      </c>
      <c r="J282" s="45">
        <v>224.9</v>
      </c>
      <c r="K282" s="46" t="s">
        <v>130</v>
      </c>
      <c r="L282" s="45"/>
    </row>
    <row r="283" spans="1:12" ht="15.75" customHeight="1" x14ac:dyDescent="0.3">
      <c r="A283" s="42"/>
      <c r="B283" s="43"/>
      <c r="C283" s="4"/>
      <c r="D283" s="5" t="s">
        <v>29</v>
      </c>
      <c r="E283" s="44" t="s">
        <v>129</v>
      </c>
      <c r="F283" s="45">
        <v>150</v>
      </c>
      <c r="G283" s="45">
        <v>2.99</v>
      </c>
      <c r="H283" s="45">
        <v>5.27</v>
      </c>
      <c r="I283" s="45">
        <v>16.39</v>
      </c>
      <c r="J283" s="45">
        <v>129.80000000000001</v>
      </c>
      <c r="K283" s="46" t="s">
        <v>133</v>
      </c>
      <c r="L283" s="45"/>
    </row>
    <row r="284" spans="1:12" x14ac:dyDescent="0.3">
      <c r="A284" s="42"/>
      <c r="B284" s="43"/>
      <c r="C284" s="4"/>
      <c r="D284" s="5" t="s">
        <v>30</v>
      </c>
      <c r="E284" s="44" t="s">
        <v>85</v>
      </c>
      <c r="F284" s="45">
        <v>200</v>
      </c>
      <c r="G284" s="45">
        <v>1</v>
      </c>
      <c r="H284" s="45">
        <v>0.2</v>
      </c>
      <c r="I284" s="45">
        <v>20.2</v>
      </c>
      <c r="J284" s="45">
        <v>92</v>
      </c>
      <c r="K284" s="46"/>
      <c r="L284" s="45"/>
    </row>
    <row r="285" spans="1:12" x14ac:dyDescent="0.3">
      <c r="A285" s="42"/>
      <c r="B285" s="43"/>
      <c r="C285" s="4"/>
      <c r="D285" s="5" t="s">
        <v>31</v>
      </c>
      <c r="E285" s="44" t="s">
        <v>48</v>
      </c>
      <c r="F285" s="45">
        <v>20</v>
      </c>
      <c r="G285" s="45">
        <v>1.58</v>
      </c>
      <c r="H285" s="45">
        <v>0.2</v>
      </c>
      <c r="I285" s="45">
        <v>9.66</v>
      </c>
      <c r="J285" s="45">
        <v>47</v>
      </c>
      <c r="K285" s="46"/>
      <c r="L285" s="45"/>
    </row>
    <row r="286" spans="1:12" x14ac:dyDescent="0.3">
      <c r="A286" s="42"/>
      <c r="B286" s="43"/>
      <c r="C286" s="4"/>
      <c r="D286" s="5" t="s">
        <v>32</v>
      </c>
      <c r="E286" s="44" t="s">
        <v>49</v>
      </c>
      <c r="F286" s="45">
        <v>50</v>
      </c>
      <c r="G286" s="45">
        <v>3.3</v>
      </c>
      <c r="H286" s="45">
        <v>0.6</v>
      </c>
      <c r="I286" s="45">
        <v>19.82</v>
      </c>
      <c r="J286" s="45">
        <v>99</v>
      </c>
      <c r="K286" s="46"/>
      <c r="L286" s="45"/>
    </row>
    <row r="287" spans="1:12" x14ac:dyDescent="0.3">
      <c r="A287" s="42"/>
      <c r="B287" s="43"/>
      <c r="C287" s="4"/>
      <c r="D287" s="6"/>
      <c r="E287" s="44"/>
      <c r="F287" s="45"/>
      <c r="G287" s="45"/>
      <c r="H287" s="45"/>
      <c r="I287" s="45"/>
      <c r="J287" s="45"/>
      <c r="K287" s="46"/>
      <c r="L287" s="45"/>
    </row>
    <row r="288" spans="1:12" x14ac:dyDescent="0.3">
      <c r="A288" s="42"/>
      <c r="B288" s="43"/>
      <c r="C288" s="4"/>
      <c r="D288" s="6"/>
      <c r="E288" s="44"/>
      <c r="F288" s="45"/>
      <c r="G288" s="45"/>
      <c r="H288" s="45"/>
      <c r="I288" s="45"/>
      <c r="J288" s="45"/>
      <c r="K288" s="46"/>
      <c r="L288" s="45"/>
    </row>
    <row r="289" spans="1:12" x14ac:dyDescent="0.3">
      <c r="A289" s="47"/>
      <c r="B289" s="48"/>
      <c r="C289" s="7"/>
      <c r="D289" s="8" t="s">
        <v>33</v>
      </c>
      <c r="E289" s="49"/>
      <c r="F289" s="50">
        <f>SUM(F280:F288)</f>
        <v>825</v>
      </c>
      <c r="G289" s="50">
        <f t="shared" ref="G289:L289" si="40">SUM(G280:G288)</f>
        <v>25.38</v>
      </c>
      <c r="H289" s="50">
        <f t="shared" si="40"/>
        <v>25.98</v>
      </c>
      <c r="I289" s="50">
        <f t="shared" si="40"/>
        <v>94.699999999999989</v>
      </c>
      <c r="J289" s="50">
        <f t="shared" si="40"/>
        <v>786.19</v>
      </c>
      <c r="K289" s="51"/>
      <c r="L289" s="50">
        <f t="shared" si="40"/>
        <v>0</v>
      </c>
    </row>
    <row r="290" spans="1:12" ht="28" x14ac:dyDescent="0.3">
      <c r="A290" s="42">
        <v>3</v>
      </c>
      <c r="B290" s="43">
        <v>3</v>
      </c>
      <c r="C290" s="80" t="s">
        <v>181</v>
      </c>
      <c r="D290" s="20" t="s">
        <v>23</v>
      </c>
      <c r="E290" s="54" t="s">
        <v>185</v>
      </c>
      <c r="F290" s="55">
        <v>100</v>
      </c>
      <c r="G290" s="55">
        <v>13.04</v>
      </c>
      <c r="H290" s="55">
        <v>10.17</v>
      </c>
      <c r="I290" s="55">
        <v>33.57</v>
      </c>
      <c r="J290" s="55">
        <v>277.77999999999997</v>
      </c>
      <c r="K290" s="56" t="s">
        <v>187</v>
      </c>
      <c r="L290" s="55"/>
    </row>
    <row r="291" spans="1:12" x14ac:dyDescent="0.3">
      <c r="A291" s="42"/>
      <c r="B291" s="43"/>
      <c r="C291" s="5"/>
      <c r="D291" s="20" t="s">
        <v>22</v>
      </c>
      <c r="E291" s="54" t="s">
        <v>186</v>
      </c>
      <c r="F291" s="55">
        <v>200</v>
      </c>
      <c r="G291" s="55">
        <v>0.26</v>
      </c>
      <c r="H291" s="55">
        <v>0.03</v>
      </c>
      <c r="I291" s="55">
        <v>11.26</v>
      </c>
      <c r="J291" s="55">
        <v>47.79</v>
      </c>
      <c r="K291" s="56" t="s">
        <v>51</v>
      </c>
      <c r="L291" s="55"/>
    </row>
    <row r="292" spans="1:12" x14ac:dyDescent="0.3">
      <c r="A292" s="42"/>
      <c r="B292" s="43"/>
      <c r="C292" s="5"/>
      <c r="D292" s="87"/>
      <c r="E292" s="54"/>
      <c r="F292" s="55"/>
      <c r="G292" s="55"/>
      <c r="H292" s="55"/>
      <c r="I292" s="55"/>
      <c r="J292" s="55"/>
      <c r="K292" s="56"/>
      <c r="L292" s="55"/>
    </row>
    <row r="293" spans="1:12" x14ac:dyDescent="0.3">
      <c r="A293" s="42"/>
      <c r="B293" s="43"/>
      <c r="C293" s="5"/>
      <c r="D293" s="8" t="s">
        <v>33</v>
      </c>
      <c r="E293" s="57"/>
      <c r="F293" s="78">
        <f>SUM(F290:F292)</f>
        <v>300</v>
      </c>
      <c r="G293" s="78">
        <f>SUM(G290:G292)</f>
        <v>13.299999999999999</v>
      </c>
      <c r="H293" s="78">
        <f>SUM(H290:H292)</f>
        <v>10.199999999999999</v>
      </c>
      <c r="I293" s="78">
        <f>SUM(I290:I292)</f>
        <v>44.83</v>
      </c>
      <c r="J293" s="78">
        <f>SUM(J290:J292)</f>
        <v>325.57</v>
      </c>
      <c r="K293" s="79"/>
      <c r="L293" s="78">
        <v>0</v>
      </c>
    </row>
    <row r="294" spans="1:12" ht="14.5" thickBot="1" x14ac:dyDescent="0.35">
      <c r="A294" s="60">
        <f>A273</f>
        <v>3</v>
      </c>
      <c r="B294" s="61">
        <f>B273</f>
        <v>3</v>
      </c>
      <c r="C294" s="62" t="s">
        <v>4</v>
      </c>
      <c r="D294" s="18"/>
      <c r="E294" s="63"/>
      <c r="F294" s="64">
        <f>F279+F289+F293</f>
        <v>1630</v>
      </c>
      <c r="G294" s="64">
        <f>G279+G289+G293</f>
        <v>77.44</v>
      </c>
      <c r="H294" s="64">
        <f>H279+H289+H293</f>
        <v>62.820000000000007</v>
      </c>
      <c r="I294" s="64">
        <f>I279+I289+I293</f>
        <v>240.70999999999998</v>
      </c>
      <c r="J294" s="64">
        <f>J279+J289+J293</f>
        <v>1918.42</v>
      </c>
      <c r="K294" s="64"/>
      <c r="L294" s="64">
        <f t="shared" ref="G294:L294" si="41">L279+L289</f>
        <v>0</v>
      </c>
    </row>
    <row r="295" spans="1:12" x14ac:dyDescent="0.3">
      <c r="A295" s="37">
        <v>3</v>
      </c>
      <c r="B295" s="38">
        <v>4</v>
      </c>
      <c r="C295" s="2" t="s">
        <v>20</v>
      </c>
      <c r="D295" s="3" t="s">
        <v>21</v>
      </c>
      <c r="E295" s="39" t="s">
        <v>90</v>
      </c>
      <c r="F295" s="40">
        <v>150</v>
      </c>
      <c r="G295" s="71">
        <v>13.62</v>
      </c>
      <c r="H295" s="71">
        <v>17.399999999999999</v>
      </c>
      <c r="I295" s="71">
        <v>2.7</v>
      </c>
      <c r="J295" s="71">
        <v>225.57</v>
      </c>
      <c r="K295" s="41" t="s">
        <v>92</v>
      </c>
      <c r="L295" s="40"/>
    </row>
    <row r="296" spans="1:12" x14ac:dyDescent="0.3">
      <c r="A296" s="42"/>
      <c r="B296" s="43"/>
      <c r="C296" s="4"/>
      <c r="D296" s="5" t="s">
        <v>22</v>
      </c>
      <c r="E296" s="44" t="s">
        <v>40</v>
      </c>
      <c r="F296" s="45">
        <v>200</v>
      </c>
      <c r="G296" s="72">
        <v>0.26</v>
      </c>
      <c r="H296" s="72">
        <v>0.03</v>
      </c>
      <c r="I296" s="72">
        <v>11.26</v>
      </c>
      <c r="J296" s="72">
        <v>47.79</v>
      </c>
      <c r="K296" s="46" t="s">
        <v>51</v>
      </c>
      <c r="L296" s="45"/>
    </row>
    <row r="297" spans="1:12" x14ac:dyDescent="0.3">
      <c r="A297" s="42"/>
      <c r="B297" s="43"/>
      <c r="C297" s="4"/>
      <c r="D297" s="5" t="s">
        <v>23</v>
      </c>
      <c r="E297" s="44" t="s">
        <v>91</v>
      </c>
      <c r="F297" s="45">
        <v>50</v>
      </c>
      <c r="G297" s="72">
        <v>3.24</v>
      </c>
      <c r="H297" s="72">
        <v>7.65</v>
      </c>
      <c r="I297" s="72">
        <v>19.45</v>
      </c>
      <c r="J297" s="72">
        <v>160.1</v>
      </c>
      <c r="K297" s="46" t="s">
        <v>93</v>
      </c>
      <c r="L297" s="45"/>
    </row>
    <row r="298" spans="1:12" x14ac:dyDescent="0.3">
      <c r="A298" s="42"/>
      <c r="B298" s="43"/>
      <c r="C298" s="4"/>
      <c r="D298" s="5" t="s">
        <v>24</v>
      </c>
      <c r="E298" s="44" t="s">
        <v>41</v>
      </c>
      <c r="F298" s="45">
        <v>100</v>
      </c>
      <c r="G298" s="72">
        <v>0.6</v>
      </c>
      <c r="H298" s="72">
        <v>0.6</v>
      </c>
      <c r="I298" s="72">
        <v>14.7</v>
      </c>
      <c r="J298" s="72">
        <v>70.5</v>
      </c>
      <c r="K298" s="46" t="s">
        <v>53</v>
      </c>
      <c r="L298" s="45"/>
    </row>
    <row r="299" spans="1:12" x14ac:dyDescent="0.3">
      <c r="A299" s="42"/>
      <c r="B299" s="43"/>
      <c r="C299" s="4"/>
      <c r="D299" s="6"/>
      <c r="E299" s="44"/>
      <c r="F299" s="45"/>
      <c r="G299" s="45"/>
      <c r="H299" s="45"/>
      <c r="I299" s="45"/>
      <c r="J299" s="45"/>
      <c r="K299" s="46"/>
      <c r="L299" s="45"/>
    </row>
    <row r="300" spans="1:12" x14ac:dyDescent="0.3">
      <c r="A300" s="42"/>
      <c r="B300" s="43"/>
      <c r="C300" s="4"/>
      <c r="D300" s="6"/>
      <c r="E300" s="44"/>
      <c r="F300" s="45"/>
      <c r="G300" s="45"/>
      <c r="H300" s="45"/>
      <c r="I300" s="45"/>
      <c r="J300" s="45"/>
      <c r="K300" s="46"/>
      <c r="L300" s="45"/>
    </row>
    <row r="301" spans="1:12" x14ac:dyDescent="0.3">
      <c r="A301" s="47"/>
      <c r="B301" s="48"/>
      <c r="C301" s="7"/>
      <c r="D301" s="8" t="s">
        <v>33</v>
      </c>
      <c r="E301" s="49"/>
      <c r="F301" s="50">
        <f>SUM(F295:F300)</f>
        <v>500</v>
      </c>
      <c r="G301" s="50">
        <f>SUM(G295:G300)</f>
        <v>17.72</v>
      </c>
      <c r="H301" s="50">
        <f>SUM(H295:H300)</f>
        <v>25.68</v>
      </c>
      <c r="I301" s="50">
        <f>SUM(I295:I300)</f>
        <v>48.11</v>
      </c>
      <c r="J301" s="50">
        <f>SUM(J295:J300)</f>
        <v>503.96000000000004</v>
      </c>
      <c r="K301" s="51"/>
      <c r="L301" s="50">
        <f>SUM(L295:L300)</f>
        <v>0</v>
      </c>
    </row>
    <row r="302" spans="1:12" ht="28" x14ac:dyDescent="0.3">
      <c r="A302" s="52">
        <f>A295</f>
        <v>3</v>
      </c>
      <c r="B302" s="53">
        <f>B295</f>
        <v>4</v>
      </c>
      <c r="C302" s="9" t="s">
        <v>25</v>
      </c>
      <c r="D302" s="5" t="s">
        <v>26</v>
      </c>
      <c r="E302" s="44" t="s">
        <v>119</v>
      </c>
      <c r="F302" s="45">
        <v>60</v>
      </c>
      <c r="G302" s="72">
        <v>1</v>
      </c>
      <c r="H302" s="72">
        <v>6.27</v>
      </c>
      <c r="I302" s="72">
        <v>5.3</v>
      </c>
      <c r="J302" s="72">
        <v>81.27</v>
      </c>
      <c r="K302" s="46" t="s">
        <v>122</v>
      </c>
      <c r="L302" s="45"/>
    </row>
    <row r="303" spans="1:12" ht="28" x14ac:dyDescent="0.3">
      <c r="A303" s="42"/>
      <c r="B303" s="43"/>
      <c r="C303" s="4"/>
      <c r="D303" s="5" t="s">
        <v>27</v>
      </c>
      <c r="E303" s="44" t="s">
        <v>160</v>
      </c>
      <c r="F303" s="45">
        <v>225</v>
      </c>
      <c r="G303" s="72">
        <v>1.44</v>
      </c>
      <c r="H303" s="72">
        <v>3.98</v>
      </c>
      <c r="I303" s="72">
        <v>6.5</v>
      </c>
      <c r="J303" s="72">
        <v>67.58</v>
      </c>
      <c r="K303" s="46" t="s">
        <v>161</v>
      </c>
      <c r="L303" s="45"/>
    </row>
    <row r="304" spans="1:12" ht="15.75" customHeight="1" x14ac:dyDescent="0.3">
      <c r="A304" s="42"/>
      <c r="B304" s="43"/>
      <c r="C304" s="4"/>
      <c r="D304" s="5" t="s">
        <v>28</v>
      </c>
      <c r="E304" s="44" t="s">
        <v>63</v>
      </c>
      <c r="F304" s="45">
        <v>240</v>
      </c>
      <c r="G304" s="72">
        <v>20</v>
      </c>
      <c r="H304" s="72">
        <v>40.64</v>
      </c>
      <c r="I304" s="72">
        <v>44.16</v>
      </c>
      <c r="J304" s="72">
        <v>622.4</v>
      </c>
      <c r="K304" s="46" t="s">
        <v>70</v>
      </c>
      <c r="L304" s="45"/>
    </row>
    <row r="305" spans="1:12" x14ac:dyDescent="0.3">
      <c r="A305" s="42"/>
      <c r="B305" s="43"/>
      <c r="C305" s="4"/>
      <c r="D305" s="5" t="s">
        <v>30</v>
      </c>
      <c r="E305" s="44" t="s">
        <v>98</v>
      </c>
      <c r="F305" s="45">
        <v>200</v>
      </c>
      <c r="G305" s="72">
        <v>0.78</v>
      </c>
      <c r="H305" s="72">
        <v>0.05</v>
      </c>
      <c r="I305" s="72">
        <v>18.63</v>
      </c>
      <c r="J305" s="72">
        <v>78.69</v>
      </c>
      <c r="K305" s="46" t="s">
        <v>103</v>
      </c>
      <c r="L305" s="45"/>
    </row>
    <row r="306" spans="1:12" x14ac:dyDescent="0.3">
      <c r="A306" s="42"/>
      <c r="B306" s="43"/>
      <c r="C306" s="4"/>
      <c r="D306" s="5" t="s">
        <v>31</v>
      </c>
      <c r="E306" s="44" t="s">
        <v>48</v>
      </c>
      <c r="F306" s="45">
        <v>20</v>
      </c>
      <c r="G306" s="72">
        <v>1.58</v>
      </c>
      <c r="H306" s="72">
        <v>0.2</v>
      </c>
      <c r="I306" s="72">
        <v>9.66</v>
      </c>
      <c r="J306" s="72">
        <v>47</v>
      </c>
      <c r="K306" s="46"/>
      <c r="L306" s="45"/>
    </row>
    <row r="307" spans="1:12" x14ac:dyDescent="0.3">
      <c r="A307" s="42"/>
      <c r="B307" s="43"/>
      <c r="C307" s="4"/>
      <c r="D307" s="5" t="s">
        <v>32</v>
      </c>
      <c r="E307" s="44" t="s">
        <v>49</v>
      </c>
      <c r="F307" s="45">
        <v>50</v>
      </c>
      <c r="G307" s="72">
        <v>3.3</v>
      </c>
      <c r="H307" s="72">
        <v>0.6</v>
      </c>
      <c r="I307" s="72">
        <v>19.82</v>
      </c>
      <c r="J307" s="72">
        <v>99</v>
      </c>
      <c r="K307" s="46"/>
      <c r="L307" s="45"/>
    </row>
    <row r="308" spans="1:12" x14ac:dyDescent="0.3">
      <c r="A308" s="42"/>
      <c r="B308" s="43"/>
      <c r="C308" s="4"/>
      <c r="D308" s="83" t="s">
        <v>24</v>
      </c>
      <c r="E308" s="44" t="s">
        <v>41</v>
      </c>
      <c r="F308" s="45">
        <v>100</v>
      </c>
      <c r="G308" s="72">
        <v>0.6</v>
      </c>
      <c r="H308" s="72">
        <v>0.6</v>
      </c>
      <c r="I308" s="72">
        <v>14.7</v>
      </c>
      <c r="J308" s="72">
        <v>70.5</v>
      </c>
      <c r="K308" s="46" t="s">
        <v>53</v>
      </c>
      <c r="L308" s="45"/>
    </row>
    <row r="309" spans="1:12" x14ac:dyDescent="0.3">
      <c r="A309" s="42"/>
      <c r="B309" s="43"/>
      <c r="C309" s="4"/>
      <c r="D309" s="6"/>
      <c r="E309" s="44"/>
      <c r="F309" s="45"/>
      <c r="G309" s="45"/>
      <c r="H309" s="45"/>
      <c r="I309" s="45"/>
      <c r="J309" s="45"/>
      <c r="K309" s="46"/>
      <c r="L309" s="45"/>
    </row>
    <row r="310" spans="1:12" x14ac:dyDescent="0.3">
      <c r="A310" s="47"/>
      <c r="B310" s="48"/>
      <c r="C310" s="7"/>
      <c r="D310" s="8" t="s">
        <v>33</v>
      </c>
      <c r="E310" s="49"/>
      <c r="F310" s="50">
        <f>SUM(F302:F309)</f>
        <v>895</v>
      </c>
      <c r="G310" s="50">
        <f>SUM(G302:G309)</f>
        <v>28.700000000000006</v>
      </c>
      <c r="H310" s="50">
        <f>SUM(H302:H309)</f>
        <v>52.34</v>
      </c>
      <c r="I310" s="50">
        <f>SUM(I302:I309)</f>
        <v>118.77</v>
      </c>
      <c r="J310" s="50">
        <f>SUM(J302:J309)</f>
        <v>1066.44</v>
      </c>
      <c r="K310" s="51"/>
      <c r="L310" s="50">
        <f>SUM(L302:L309)</f>
        <v>0</v>
      </c>
    </row>
    <row r="311" spans="1:12" ht="28" x14ac:dyDescent="0.3">
      <c r="A311" s="42">
        <v>3</v>
      </c>
      <c r="B311" s="43">
        <v>4</v>
      </c>
      <c r="C311" s="80" t="s">
        <v>181</v>
      </c>
      <c r="D311" s="20" t="s">
        <v>23</v>
      </c>
      <c r="E311" s="54" t="s">
        <v>196</v>
      </c>
      <c r="F311" s="55">
        <v>75</v>
      </c>
      <c r="G311" s="55">
        <v>13.38</v>
      </c>
      <c r="H311" s="55">
        <v>22.34</v>
      </c>
      <c r="I311" s="55">
        <v>30.59</v>
      </c>
      <c r="J311" s="55">
        <v>367.94</v>
      </c>
      <c r="K311" s="56"/>
      <c r="L311" s="55"/>
    </row>
    <row r="312" spans="1:12" x14ac:dyDescent="0.3">
      <c r="A312" s="42"/>
      <c r="B312" s="43"/>
      <c r="C312" s="5"/>
      <c r="D312" s="20" t="s">
        <v>30</v>
      </c>
      <c r="E312" s="54" t="s">
        <v>85</v>
      </c>
      <c r="F312" s="55">
        <v>200</v>
      </c>
      <c r="G312" s="55">
        <v>1</v>
      </c>
      <c r="H312" s="55">
        <v>0.2</v>
      </c>
      <c r="I312" s="55">
        <v>20.2</v>
      </c>
      <c r="J312" s="55">
        <v>92</v>
      </c>
      <c r="K312" s="56"/>
      <c r="L312" s="55"/>
    </row>
    <row r="313" spans="1:12" x14ac:dyDescent="0.3">
      <c r="A313" s="42"/>
      <c r="B313" s="43"/>
      <c r="C313" s="5"/>
      <c r="D313" s="20" t="s">
        <v>24</v>
      </c>
      <c r="E313" s="54" t="s">
        <v>41</v>
      </c>
      <c r="F313" s="55">
        <v>100</v>
      </c>
      <c r="G313" s="55">
        <v>0.4</v>
      </c>
      <c r="H313" s="55">
        <v>0.4</v>
      </c>
      <c r="I313" s="55">
        <v>9.8000000000000007</v>
      </c>
      <c r="J313" s="55">
        <v>47</v>
      </c>
      <c r="K313" s="56"/>
      <c r="L313" s="55"/>
    </row>
    <row r="314" spans="1:12" x14ac:dyDescent="0.3">
      <c r="A314" s="42"/>
      <c r="B314" s="43"/>
      <c r="C314" s="5"/>
      <c r="D314" s="8" t="s">
        <v>33</v>
      </c>
      <c r="E314" s="57"/>
      <c r="F314" s="78">
        <f>SUM(F311:F313)</f>
        <v>375</v>
      </c>
      <c r="G314" s="78">
        <f>SUM(G311:G313)</f>
        <v>14.780000000000001</v>
      </c>
      <c r="H314" s="78">
        <f>SUM(H311:H313)</f>
        <v>22.939999999999998</v>
      </c>
      <c r="I314" s="78">
        <f>SUM(I311:I313)</f>
        <v>60.59</v>
      </c>
      <c r="J314" s="78">
        <f>SUM(J311:J313)</f>
        <v>506.94</v>
      </c>
      <c r="K314" s="79"/>
      <c r="L314" s="78">
        <v>0</v>
      </c>
    </row>
    <row r="315" spans="1:12" ht="14.5" thickBot="1" x14ac:dyDescent="0.35">
      <c r="A315" s="60">
        <f>A295</f>
        <v>3</v>
      </c>
      <c r="B315" s="61">
        <f>B295</f>
        <v>4</v>
      </c>
      <c r="C315" s="62" t="s">
        <v>4</v>
      </c>
      <c r="D315" s="18"/>
      <c r="E315" s="63"/>
      <c r="F315" s="64">
        <f>F301+F310+F314</f>
        <v>1770</v>
      </c>
      <c r="G315" s="64">
        <f>G301+G310+G314</f>
        <v>61.2</v>
      </c>
      <c r="H315" s="64">
        <f>H301+H310+H314</f>
        <v>100.96000000000001</v>
      </c>
      <c r="I315" s="64">
        <f>I301+I310+I314</f>
        <v>227.47</v>
      </c>
      <c r="J315" s="64">
        <f>J301+J310+J314</f>
        <v>2077.34</v>
      </c>
      <c r="K315" s="64"/>
      <c r="L315" s="64">
        <f>L301+L310</f>
        <v>0</v>
      </c>
    </row>
    <row r="316" spans="1:12" x14ac:dyDescent="0.3">
      <c r="A316" s="37">
        <v>3</v>
      </c>
      <c r="B316" s="38">
        <v>5</v>
      </c>
      <c r="C316" s="2" t="s">
        <v>20</v>
      </c>
      <c r="D316" s="3" t="s">
        <v>21</v>
      </c>
      <c r="E316" s="39" t="s">
        <v>162</v>
      </c>
      <c r="F316" s="40">
        <v>170</v>
      </c>
      <c r="G316" s="40">
        <v>11.5</v>
      </c>
      <c r="H316" s="40">
        <v>13.5</v>
      </c>
      <c r="I316" s="40">
        <v>29</v>
      </c>
      <c r="J316" s="40">
        <v>284</v>
      </c>
      <c r="K316" s="41" t="s">
        <v>164</v>
      </c>
      <c r="L316" s="40"/>
    </row>
    <row r="317" spans="1:12" x14ac:dyDescent="0.3">
      <c r="A317" s="42"/>
      <c r="B317" s="43"/>
      <c r="C317" s="4"/>
      <c r="D317" s="83" t="s">
        <v>21</v>
      </c>
      <c r="E317" s="44" t="s">
        <v>163</v>
      </c>
      <c r="F317" s="45">
        <v>100</v>
      </c>
      <c r="G317" s="45">
        <v>6.61</v>
      </c>
      <c r="H317" s="45">
        <v>7.17</v>
      </c>
      <c r="I317" s="45">
        <v>44.16</v>
      </c>
      <c r="J317" s="45">
        <v>267.92</v>
      </c>
      <c r="K317" s="46" t="s">
        <v>165</v>
      </c>
      <c r="L317" s="45"/>
    </row>
    <row r="318" spans="1:12" x14ac:dyDescent="0.3">
      <c r="A318" s="42"/>
      <c r="B318" s="43"/>
      <c r="C318" s="4"/>
      <c r="D318" s="5" t="s">
        <v>22</v>
      </c>
      <c r="E318" s="44" t="s">
        <v>105</v>
      </c>
      <c r="F318" s="45">
        <v>200</v>
      </c>
      <c r="G318" s="45">
        <v>3.87</v>
      </c>
      <c r="H318" s="45">
        <v>3.1</v>
      </c>
      <c r="I318" s="45">
        <v>16.190000000000001</v>
      </c>
      <c r="J318" s="45">
        <v>109.45</v>
      </c>
      <c r="K318" s="46" t="s">
        <v>108</v>
      </c>
      <c r="L318" s="45"/>
    </row>
    <row r="319" spans="1:12" x14ac:dyDescent="0.3">
      <c r="A319" s="42"/>
      <c r="B319" s="43"/>
      <c r="C319" s="4"/>
      <c r="D319" s="5" t="s">
        <v>23</v>
      </c>
      <c r="E319" s="44" t="s">
        <v>91</v>
      </c>
      <c r="F319" s="45">
        <v>50</v>
      </c>
      <c r="G319" s="45">
        <v>3.24</v>
      </c>
      <c r="H319" s="45">
        <v>7.65</v>
      </c>
      <c r="I319" s="45">
        <v>19.45</v>
      </c>
      <c r="J319" s="45">
        <v>160.1</v>
      </c>
      <c r="K319" s="46" t="s">
        <v>93</v>
      </c>
      <c r="L319" s="45"/>
    </row>
    <row r="320" spans="1:12" x14ac:dyDescent="0.3">
      <c r="A320" s="42"/>
      <c r="B320" s="43"/>
      <c r="C320" s="4"/>
      <c r="D320" s="6"/>
      <c r="E320" s="44"/>
      <c r="F320" s="45"/>
      <c r="G320" s="45"/>
      <c r="H320" s="45"/>
      <c r="I320" s="45"/>
      <c r="J320" s="45"/>
      <c r="K320" s="46"/>
      <c r="L320" s="45"/>
    </row>
    <row r="321" spans="1:12" x14ac:dyDescent="0.3">
      <c r="A321" s="42"/>
      <c r="B321" s="43"/>
      <c r="C321" s="4"/>
      <c r="D321" s="6"/>
      <c r="E321" s="44"/>
      <c r="F321" s="45"/>
      <c r="G321" s="45"/>
      <c r="H321" s="45"/>
      <c r="I321" s="45"/>
      <c r="J321" s="45"/>
      <c r="K321" s="46"/>
      <c r="L321" s="45"/>
    </row>
    <row r="322" spans="1:12" x14ac:dyDescent="0.3">
      <c r="A322" s="47"/>
      <c r="B322" s="48"/>
      <c r="C322" s="7"/>
      <c r="D322" s="8" t="s">
        <v>33</v>
      </c>
      <c r="E322" s="49"/>
      <c r="F322" s="50">
        <f>SUM(F316:F321)</f>
        <v>520</v>
      </c>
      <c r="G322" s="50">
        <f>SUM(G316:G321)</f>
        <v>25.22</v>
      </c>
      <c r="H322" s="50">
        <f>SUM(H316:H321)</f>
        <v>31.42</v>
      </c>
      <c r="I322" s="50">
        <f>SUM(I316:I321)</f>
        <v>108.8</v>
      </c>
      <c r="J322" s="50">
        <f>SUM(J316:J321)</f>
        <v>821.47000000000014</v>
      </c>
      <c r="K322" s="51"/>
      <c r="L322" s="50">
        <f>SUM(L316:L321)</f>
        <v>0</v>
      </c>
    </row>
    <row r="323" spans="1:12" x14ac:dyDescent="0.3">
      <c r="A323" s="52">
        <f>A316</f>
        <v>3</v>
      </c>
      <c r="B323" s="53">
        <f>B316</f>
        <v>5</v>
      </c>
      <c r="C323" s="9" t="s">
        <v>25</v>
      </c>
      <c r="D323" s="5" t="s">
        <v>26</v>
      </c>
      <c r="E323" s="44" t="s">
        <v>109</v>
      </c>
      <c r="F323" s="45">
        <v>60</v>
      </c>
      <c r="G323" s="45">
        <v>1.26</v>
      </c>
      <c r="H323" s="45">
        <v>5.1100000000000003</v>
      </c>
      <c r="I323" s="45">
        <v>3.76</v>
      </c>
      <c r="J323" s="45">
        <v>66.19</v>
      </c>
      <c r="K323" s="46" t="s">
        <v>113</v>
      </c>
      <c r="L323" s="45"/>
    </row>
    <row r="324" spans="1:12" ht="28" x14ac:dyDescent="0.3">
      <c r="A324" s="42"/>
      <c r="B324" s="43"/>
      <c r="C324" s="4"/>
      <c r="D324" s="5" t="s">
        <v>27</v>
      </c>
      <c r="E324" s="44" t="s">
        <v>166</v>
      </c>
      <c r="F324" s="45">
        <v>210</v>
      </c>
      <c r="G324" s="45">
        <v>3.86</v>
      </c>
      <c r="H324" s="45">
        <v>7.78</v>
      </c>
      <c r="I324" s="45">
        <v>13.73</v>
      </c>
      <c r="J324" s="45">
        <v>135.88999999999999</v>
      </c>
      <c r="K324" s="46" t="s">
        <v>87</v>
      </c>
      <c r="L324" s="45"/>
    </row>
    <row r="325" spans="1:12" x14ac:dyDescent="0.3">
      <c r="A325" s="42"/>
      <c r="B325" s="43"/>
      <c r="C325" s="4"/>
      <c r="D325" s="5" t="s">
        <v>28</v>
      </c>
      <c r="E325" s="44" t="s">
        <v>150</v>
      </c>
      <c r="F325" s="45">
        <v>90</v>
      </c>
      <c r="G325" s="45">
        <v>14.12</v>
      </c>
      <c r="H325" s="45">
        <v>14.22</v>
      </c>
      <c r="I325" s="45">
        <v>5.43</v>
      </c>
      <c r="J325" s="45">
        <v>203.99</v>
      </c>
      <c r="K325" s="46" t="s">
        <v>56</v>
      </c>
      <c r="L325" s="45"/>
    </row>
    <row r="326" spans="1:12" ht="15.75" customHeight="1" x14ac:dyDescent="0.3">
      <c r="A326" s="42"/>
      <c r="B326" s="43"/>
      <c r="C326" s="4"/>
      <c r="D326" s="5" t="s">
        <v>29</v>
      </c>
      <c r="E326" s="44" t="s">
        <v>46</v>
      </c>
      <c r="F326" s="45">
        <v>150</v>
      </c>
      <c r="G326" s="45">
        <v>6.96</v>
      </c>
      <c r="H326" s="45">
        <v>4.72</v>
      </c>
      <c r="I326" s="45">
        <v>31.46</v>
      </c>
      <c r="J326" s="45">
        <v>195.84</v>
      </c>
      <c r="K326" s="46" t="s">
        <v>57</v>
      </c>
      <c r="L326" s="45"/>
    </row>
    <row r="327" spans="1:12" x14ac:dyDescent="0.3">
      <c r="A327" s="42"/>
      <c r="B327" s="43"/>
      <c r="C327" s="4"/>
      <c r="D327" s="5" t="s">
        <v>30</v>
      </c>
      <c r="E327" s="44" t="s">
        <v>112</v>
      </c>
      <c r="F327" s="45">
        <v>200</v>
      </c>
      <c r="G327" s="45">
        <v>0.14000000000000001</v>
      </c>
      <c r="H327" s="45">
        <v>0.1</v>
      </c>
      <c r="I327" s="45">
        <v>12.62</v>
      </c>
      <c r="J327" s="45">
        <v>53.09</v>
      </c>
      <c r="K327" s="46" t="s">
        <v>71</v>
      </c>
      <c r="L327" s="45"/>
    </row>
    <row r="328" spans="1:12" x14ac:dyDescent="0.3">
      <c r="A328" s="42"/>
      <c r="B328" s="43"/>
      <c r="C328" s="4"/>
      <c r="D328" s="5" t="s">
        <v>31</v>
      </c>
      <c r="E328" s="44" t="s">
        <v>48</v>
      </c>
      <c r="F328" s="45">
        <v>20</v>
      </c>
      <c r="G328" s="45">
        <v>1.58</v>
      </c>
      <c r="H328" s="45">
        <v>0.2</v>
      </c>
      <c r="I328" s="45">
        <v>9.66</v>
      </c>
      <c r="J328" s="45">
        <v>47</v>
      </c>
      <c r="K328" s="46"/>
      <c r="L328" s="45"/>
    </row>
    <row r="329" spans="1:12" x14ac:dyDescent="0.3">
      <c r="A329" s="42"/>
      <c r="B329" s="43"/>
      <c r="C329" s="4"/>
      <c r="D329" s="5" t="s">
        <v>32</v>
      </c>
      <c r="E329" s="44" t="s">
        <v>49</v>
      </c>
      <c r="F329" s="45">
        <v>50</v>
      </c>
      <c r="G329" s="45">
        <v>3.3</v>
      </c>
      <c r="H329" s="45">
        <v>0.6</v>
      </c>
      <c r="I329" s="45">
        <v>19.82</v>
      </c>
      <c r="J329" s="45">
        <v>99</v>
      </c>
      <c r="K329" s="46"/>
      <c r="L329" s="45"/>
    </row>
    <row r="330" spans="1:12" x14ac:dyDescent="0.3">
      <c r="A330" s="42"/>
      <c r="B330" s="43"/>
      <c r="C330" s="4"/>
      <c r="D330" s="6"/>
      <c r="E330" s="44"/>
      <c r="F330" s="45"/>
      <c r="G330" s="45"/>
      <c r="H330" s="45"/>
      <c r="I330" s="45"/>
      <c r="J330" s="45"/>
      <c r="K330" s="46"/>
      <c r="L330" s="45"/>
    </row>
    <row r="331" spans="1:12" x14ac:dyDescent="0.3">
      <c r="A331" s="42"/>
      <c r="B331" s="43"/>
      <c r="C331" s="4"/>
      <c r="D331" s="6"/>
      <c r="E331" s="44"/>
      <c r="F331" s="45"/>
      <c r="G331" s="45"/>
      <c r="H331" s="45"/>
      <c r="I331" s="45"/>
      <c r="J331" s="45"/>
      <c r="K331" s="46"/>
      <c r="L331" s="45"/>
    </row>
    <row r="332" spans="1:12" x14ac:dyDescent="0.3">
      <c r="A332" s="47"/>
      <c r="B332" s="48"/>
      <c r="C332" s="7"/>
      <c r="D332" s="8" t="s">
        <v>33</v>
      </c>
      <c r="E332" s="49"/>
      <c r="F332" s="50">
        <f>SUM(F323:F331)</f>
        <v>780</v>
      </c>
      <c r="G332" s="50">
        <f t="shared" ref="G332:L332" si="42">SUM(G323:G331)</f>
        <v>31.220000000000002</v>
      </c>
      <c r="H332" s="50">
        <f t="shared" si="42"/>
        <v>32.730000000000004</v>
      </c>
      <c r="I332" s="50">
        <f t="shared" si="42"/>
        <v>96.47999999999999</v>
      </c>
      <c r="J332" s="50">
        <f t="shared" si="42"/>
        <v>801</v>
      </c>
      <c r="K332" s="51"/>
      <c r="L332" s="50">
        <f t="shared" si="42"/>
        <v>0</v>
      </c>
    </row>
    <row r="333" spans="1:12" ht="28" x14ac:dyDescent="0.3">
      <c r="A333" s="42">
        <v>3</v>
      </c>
      <c r="B333" s="43">
        <v>5</v>
      </c>
      <c r="C333" s="80" t="s">
        <v>181</v>
      </c>
      <c r="D333" s="20" t="s">
        <v>23</v>
      </c>
      <c r="E333" s="54" t="s">
        <v>191</v>
      </c>
      <c r="F333" s="55">
        <v>100</v>
      </c>
      <c r="G333" s="55">
        <v>4.5999999999999996</v>
      </c>
      <c r="H333" s="55">
        <v>5.0999999999999996</v>
      </c>
      <c r="I333" s="55">
        <v>38.4</v>
      </c>
      <c r="J333" s="55">
        <v>218.6</v>
      </c>
      <c r="K333" s="56" t="s">
        <v>187</v>
      </c>
      <c r="L333" s="55"/>
    </row>
    <row r="334" spans="1:12" x14ac:dyDescent="0.3">
      <c r="A334" s="42"/>
      <c r="B334" s="43"/>
      <c r="C334" s="5"/>
      <c r="D334" s="20" t="s">
        <v>30</v>
      </c>
      <c r="E334" s="54" t="s">
        <v>60</v>
      </c>
      <c r="F334" s="55">
        <v>200</v>
      </c>
      <c r="G334" s="55">
        <v>0.53</v>
      </c>
      <c r="H334" s="55">
        <v>0</v>
      </c>
      <c r="I334" s="55">
        <v>9.5</v>
      </c>
      <c r="J334" s="55">
        <v>40</v>
      </c>
      <c r="K334" s="56" t="s">
        <v>67</v>
      </c>
      <c r="L334" s="55"/>
    </row>
    <row r="335" spans="1:12" x14ac:dyDescent="0.3">
      <c r="A335" s="42"/>
      <c r="B335" s="43"/>
      <c r="C335" s="5"/>
      <c r="D335" s="87"/>
      <c r="E335" s="54"/>
      <c r="F335" s="55"/>
      <c r="G335" s="55"/>
      <c r="H335" s="55"/>
      <c r="I335" s="55"/>
      <c r="J335" s="55"/>
      <c r="K335" s="56"/>
      <c r="L335" s="55"/>
    </row>
    <row r="336" spans="1:12" x14ac:dyDescent="0.3">
      <c r="A336" s="42"/>
      <c r="B336" s="43"/>
      <c r="C336" s="5"/>
      <c r="D336" s="8" t="s">
        <v>33</v>
      </c>
      <c r="E336" s="57"/>
      <c r="F336" s="78">
        <f>SUM(F333:F335)</f>
        <v>300</v>
      </c>
      <c r="G336" s="78">
        <f>SUM(G333:G335)</f>
        <v>5.13</v>
      </c>
      <c r="H336" s="78">
        <f>SUM(H333:H335)</f>
        <v>5.0999999999999996</v>
      </c>
      <c r="I336" s="78">
        <f>SUM(I333:I335)</f>
        <v>47.9</v>
      </c>
      <c r="J336" s="78">
        <f>SUM(J333:J335)</f>
        <v>258.60000000000002</v>
      </c>
      <c r="K336" s="79"/>
      <c r="L336" s="78">
        <v>0</v>
      </c>
    </row>
    <row r="337" spans="1:12" ht="14.5" thickBot="1" x14ac:dyDescent="0.35">
      <c r="A337" s="60">
        <f>A316</f>
        <v>3</v>
      </c>
      <c r="B337" s="61">
        <f>B316</f>
        <v>5</v>
      </c>
      <c r="C337" s="62" t="s">
        <v>4</v>
      </c>
      <c r="D337" s="18"/>
      <c r="E337" s="63"/>
      <c r="F337" s="64">
        <f>F322+F332+F336</f>
        <v>1600</v>
      </c>
      <c r="G337" s="64">
        <f>G322+G332+G336</f>
        <v>61.57</v>
      </c>
      <c r="H337" s="64">
        <f>H322+H332+H336</f>
        <v>69.25</v>
      </c>
      <c r="I337" s="64">
        <f>I322+I332+I336</f>
        <v>253.17999999999998</v>
      </c>
      <c r="J337" s="64">
        <f>J322+J332+J336</f>
        <v>1881.0700000000002</v>
      </c>
      <c r="K337" s="64"/>
      <c r="L337" s="64">
        <f t="shared" ref="G337:L337" si="43">L322+L332</f>
        <v>0</v>
      </c>
    </row>
    <row r="338" spans="1:12" x14ac:dyDescent="0.3">
      <c r="A338" s="37">
        <v>4</v>
      </c>
      <c r="B338" s="38">
        <v>1</v>
      </c>
      <c r="C338" s="2" t="s">
        <v>20</v>
      </c>
      <c r="D338" s="3" t="s">
        <v>21</v>
      </c>
      <c r="E338" s="39" t="s">
        <v>141</v>
      </c>
      <c r="F338" s="40">
        <v>210</v>
      </c>
      <c r="G338" s="40">
        <v>5.74</v>
      </c>
      <c r="H338" s="40">
        <v>6.53</v>
      </c>
      <c r="I338" s="40">
        <v>45.44</v>
      </c>
      <c r="J338" s="40">
        <v>264.14</v>
      </c>
      <c r="K338" s="41" t="s">
        <v>142</v>
      </c>
      <c r="L338" s="40"/>
    </row>
    <row r="339" spans="1:12" x14ac:dyDescent="0.3">
      <c r="A339" s="42"/>
      <c r="B339" s="43"/>
      <c r="C339" s="4"/>
      <c r="D339" s="5" t="s">
        <v>22</v>
      </c>
      <c r="E339" s="44" t="s">
        <v>117</v>
      </c>
      <c r="F339" s="45">
        <v>200</v>
      </c>
      <c r="G339" s="45">
        <v>0.25</v>
      </c>
      <c r="H339" s="45">
        <v>0</v>
      </c>
      <c r="I339" s="45">
        <v>19.32</v>
      </c>
      <c r="J339" s="45">
        <v>94</v>
      </c>
      <c r="K339" s="46" t="s">
        <v>67</v>
      </c>
      <c r="L339" s="45"/>
    </row>
    <row r="340" spans="1:12" ht="28" x14ac:dyDescent="0.3">
      <c r="A340" s="42"/>
      <c r="B340" s="43"/>
      <c r="C340" s="4"/>
      <c r="D340" s="5" t="s">
        <v>23</v>
      </c>
      <c r="E340" s="44" t="s">
        <v>42</v>
      </c>
      <c r="F340" s="45">
        <v>65</v>
      </c>
      <c r="G340" s="45">
        <v>6.72</v>
      </c>
      <c r="H340" s="45">
        <v>12.08</v>
      </c>
      <c r="I340" s="45">
        <v>19.45</v>
      </c>
      <c r="J340" s="45">
        <v>214.7</v>
      </c>
      <c r="K340" s="46" t="s">
        <v>52</v>
      </c>
      <c r="L340" s="45"/>
    </row>
    <row r="341" spans="1:12" x14ac:dyDescent="0.3">
      <c r="A341" s="42"/>
      <c r="B341" s="43"/>
      <c r="C341" s="4"/>
      <c r="D341" s="5" t="s">
        <v>24</v>
      </c>
      <c r="E341" s="44" t="s">
        <v>41</v>
      </c>
      <c r="F341" s="45">
        <v>100</v>
      </c>
      <c r="G341" s="45">
        <v>0.6</v>
      </c>
      <c r="H341" s="45">
        <v>0.6</v>
      </c>
      <c r="I341" s="45">
        <v>14.7</v>
      </c>
      <c r="J341" s="45">
        <v>70.5</v>
      </c>
      <c r="K341" s="46" t="s">
        <v>53</v>
      </c>
      <c r="L341" s="45"/>
    </row>
    <row r="342" spans="1:12" x14ac:dyDescent="0.3">
      <c r="A342" s="42"/>
      <c r="B342" s="43"/>
      <c r="C342" s="4"/>
      <c r="D342" s="6"/>
      <c r="E342" s="44"/>
      <c r="F342" s="45"/>
      <c r="G342" s="45"/>
      <c r="H342" s="45"/>
      <c r="I342" s="45"/>
      <c r="J342" s="45"/>
      <c r="K342" s="46"/>
      <c r="L342" s="45"/>
    </row>
    <row r="343" spans="1:12" x14ac:dyDescent="0.3">
      <c r="A343" s="42"/>
      <c r="B343" s="43"/>
      <c r="C343" s="4"/>
      <c r="D343" s="6"/>
      <c r="E343" s="44"/>
      <c r="F343" s="45"/>
      <c r="G343" s="45"/>
      <c r="H343" s="45"/>
      <c r="I343" s="45"/>
      <c r="J343" s="45"/>
      <c r="K343" s="46"/>
      <c r="L343" s="45"/>
    </row>
    <row r="344" spans="1:12" x14ac:dyDescent="0.3">
      <c r="A344" s="47"/>
      <c r="B344" s="48"/>
      <c r="C344" s="7"/>
      <c r="D344" s="8" t="s">
        <v>33</v>
      </c>
      <c r="E344" s="49"/>
      <c r="F344" s="50">
        <f>SUM(F338:F343)</f>
        <v>575</v>
      </c>
      <c r="G344" s="50">
        <f>SUM(G338:G343)</f>
        <v>13.31</v>
      </c>
      <c r="H344" s="50">
        <f>SUM(H338:H343)</f>
        <v>19.21</v>
      </c>
      <c r="I344" s="50">
        <f>SUM(I338:I343)</f>
        <v>98.91</v>
      </c>
      <c r="J344" s="50">
        <f>SUM(J338:J343)</f>
        <v>643.33999999999992</v>
      </c>
      <c r="K344" s="51"/>
      <c r="L344" s="50">
        <f>SUM(L338:L343)</f>
        <v>0</v>
      </c>
    </row>
    <row r="345" spans="1:12" x14ac:dyDescent="0.3">
      <c r="A345" s="52">
        <f>A338</f>
        <v>4</v>
      </c>
      <c r="B345" s="53">
        <f>B338</f>
        <v>1</v>
      </c>
      <c r="C345" s="9" t="s">
        <v>25</v>
      </c>
      <c r="D345" s="5" t="s">
        <v>26</v>
      </c>
      <c r="E345" s="44" t="s">
        <v>43</v>
      </c>
      <c r="F345" s="45">
        <v>60</v>
      </c>
      <c r="G345" s="45">
        <v>0.79</v>
      </c>
      <c r="H345" s="45">
        <v>3.65</v>
      </c>
      <c r="I345" s="45">
        <v>5.0999999999999996</v>
      </c>
      <c r="J345" s="45">
        <v>56.47</v>
      </c>
      <c r="K345" s="46" t="s">
        <v>54</v>
      </c>
      <c r="L345" s="45"/>
    </row>
    <row r="346" spans="1:12" x14ac:dyDescent="0.3">
      <c r="A346" s="42"/>
      <c r="B346" s="43"/>
      <c r="C346" s="4"/>
      <c r="D346" s="5" t="s">
        <v>27</v>
      </c>
      <c r="E346" s="44" t="s">
        <v>44</v>
      </c>
      <c r="F346" s="45">
        <v>220</v>
      </c>
      <c r="G346" s="45">
        <v>3.42</v>
      </c>
      <c r="H346" s="45">
        <v>8.25</v>
      </c>
      <c r="I346" s="45">
        <v>8.84</v>
      </c>
      <c r="J346" s="45">
        <v>123.94</v>
      </c>
      <c r="K346" s="46" t="s">
        <v>55</v>
      </c>
      <c r="L346" s="45"/>
    </row>
    <row r="347" spans="1:12" x14ac:dyDescent="0.3">
      <c r="A347" s="42"/>
      <c r="B347" s="43"/>
      <c r="C347" s="4"/>
      <c r="D347" s="5" t="s">
        <v>28</v>
      </c>
      <c r="E347" s="44" t="s">
        <v>167</v>
      </c>
      <c r="F347" s="45">
        <v>90</v>
      </c>
      <c r="G347" s="45">
        <v>20.07</v>
      </c>
      <c r="H347" s="45">
        <v>11.46</v>
      </c>
      <c r="I347" s="45">
        <v>4.2</v>
      </c>
      <c r="J347" s="45">
        <v>200.94</v>
      </c>
      <c r="K347" s="46" t="s">
        <v>168</v>
      </c>
      <c r="L347" s="45"/>
    </row>
    <row r="348" spans="1:12" x14ac:dyDescent="0.3">
      <c r="A348" s="42"/>
      <c r="B348" s="43"/>
      <c r="C348" s="4"/>
      <c r="D348" s="5" t="s">
        <v>29</v>
      </c>
      <c r="E348" s="44" t="s">
        <v>97</v>
      </c>
      <c r="F348" s="45">
        <v>150</v>
      </c>
      <c r="G348" s="45">
        <v>5.83</v>
      </c>
      <c r="H348" s="45">
        <v>0.69</v>
      </c>
      <c r="I348" s="45">
        <v>37.369999999999997</v>
      </c>
      <c r="J348" s="45">
        <v>179.14</v>
      </c>
      <c r="K348" s="46" t="s">
        <v>102</v>
      </c>
      <c r="L348" s="45"/>
    </row>
    <row r="349" spans="1:12" x14ac:dyDescent="0.3">
      <c r="A349" s="42"/>
      <c r="B349" s="43"/>
      <c r="C349" s="4"/>
      <c r="D349" s="5" t="s">
        <v>30</v>
      </c>
      <c r="E349" s="44" t="s">
        <v>98</v>
      </c>
      <c r="F349" s="45">
        <v>200</v>
      </c>
      <c r="G349" s="45">
        <v>0.78</v>
      </c>
      <c r="H349" s="45">
        <v>0.05</v>
      </c>
      <c r="I349" s="45">
        <v>18.63</v>
      </c>
      <c r="J349" s="45">
        <v>78.69</v>
      </c>
      <c r="K349" s="46" t="s">
        <v>103</v>
      </c>
      <c r="L349" s="45"/>
    </row>
    <row r="350" spans="1:12" x14ac:dyDescent="0.3">
      <c r="A350" s="42"/>
      <c r="B350" s="43"/>
      <c r="C350" s="4"/>
      <c r="D350" s="5" t="s">
        <v>31</v>
      </c>
      <c r="E350" s="44" t="s">
        <v>48</v>
      </c>
      <c r="F350" s="45">
        <v>20</v>
      </c>
      <c r="G350" s="45">
        <v>1.58</v>
      </c>
      <c r="H350" s="45">
        <v>0.2</v>
      </c>
      <c r="I350" s="45">
        <v>9.66</v>
      </c>
      <c r="J350" s="45">
        <v>47</v>
      </c>
      <c r="K350" s="46"/>
      <c r="L350" s="45"/>
    </row>
    <row r="351" spans="1:12" x14ac:dyDescent="0.3">
      <c r="A351" s="42"/>
      <c r="B351" s="43"/>
      <c r="C351" s="4"/>
      <c r="D351" s="5" t="s">
        <v>32</v>
      </c>
      <c r="E351" s="44" t="s">
        <v>49</v>
      </c>
      <c r="F351" s="45">
        <v>50</v>
      </c>
      <c r="G351" s="45">
        <v>3.3</v>
      </c>
      <c r="H351" s="45">
        <v>0.6</v>
      </c>
      <c r="I351" s="45">
        <v>19.82</v>
      </c>
      <c r="J351" s="45">
        <v>99</v>
      </c>
      <c r="K351" s="46"/>
      <c r="L351" s="45"/>
    </row>
    <row r="352" spans="1:12" x14ac:dyDescent="0.3">
      <c r="A352" s="42"/>
      <c r="B352" s="43"/>
      <c r="C352" s="4"/>
      <c r="D352" s="83" t="s">
        <v>24</v>
      </c>
      <c r="E352" s="44" t="s">
        <v>41</v>
      </c>
      <c r="F352" s="45">
        <v>100</v>
      </c>
      <c r="G352" s="45">
        <v>0.6</v>
      </c>
      <c r="H352" s="45">
        <v>0.6</v>
      </c>
      <c r="I352" s="45">
        <v>14.7</v>
      </c>
      <c r="J352" s="45">
        <v>70.5</v>
      </c>
      <c r="K352" s="46" t="s">
        <v>53</v>
      </c>
      <c r="L352" s="45"/>
    </row>
    <row r="353" spans="1:12" x14ac:dyDescent="0.3">
      <c r="A353" s="42"/>
      <c r="B353" s="43"/>
      <c r="C353" s="4"/>
      <c r="D353" s="6"/>
      <c r="E353" s="44"/>
      <c r="F353" s="45"/>
      <c r="G353" s="45"/>
      <c r="H353" s="45"/>
      <c r="I353" s="45"/>
      <c r="J353" s="45"/>
      <c r="K353" s="46"/>
      <c r="L353" s="45"/>
    </row>
    <row r="354" spans="1:12" x14ac:dyDescent="0.3">
      <c r="A354" s="47"/>
      <c r="B354" s="48"/>
      <c r="C354" s="7"/>
      <c r="D354" s="8" t="s">
        <v>33</v>
      </c>
      <c r="E354" s="49"/>
      <c r="F354" s="50">
        <f>SUM(F345:F353)</f>
        <v>890</v>
      </c>
      <c r="G354" s="50">
        <f t="shared" ref="G354:J354" si="44">SUM(G345:G353)</f>
        <v>36.369999999999997</v>
      </c>
      <c r="H354" s="50">
        <f t="shared" si="44"/>
        <v>25.500000000000004</v>
      </c>
      <c r="I354" s="50">
        <f t="shared" si="44"/>
        <v>118.32000000000001</v>
      </c>
      <c r="J354" s="50">
        <f t="shared" si="44"/>
        <v>855.68000000000006</v>
      </c>
      <c r="K354" s="51"/>
      <c r="L354" s="50">
        <f t="shared" ref="L354" si="45">SUM(L345:L353)</f>
        <v>0</v>
      </c>
    </row>
    <row r="355" spans="1:12" ht="28" x14ac:dyDescent="0.3">
      <c r="A355" s="42">
        <v>4</v>
      </c>
      <c r="B355" s="43">
        <v>1</v>
      </c>
      <c r="C355" s="80" t="s">
        <v>181</v>
      </c>
      <c r="D355" s="20" t="s">
        <v>23</v>
      </c>
      <c r="E355" s="54" t="s">
        <v>193</v>
      </c>
      <c r="F355" s="55">
        <v>80</v>
      </c>
      <c r="G355" s="55">
        <v>9.49</v>
      </c>
      <c r="H355" s="55">
        <v>12.99</v>
      </c>
      <c r="I355" s="55">
        <v>22.26</v>
      </c>
      <c r="J355" s="55">
        <v>237.9</v>
      </c>
      <c r="K355" s="56" t="s">
        <v>194</v>
      </c>
      <c r="L355" s="55"/>
    </row>
    <row r="356" spans="1:12" x14ac:dyDescent="0.3">
      <c r="A356" s="42"/>
      <c r="B356" s="43"/>
      <c r="C356" s="5"/>
      <c r="D356" s="20" t="s">
        <v>22</v>
      </c>
      <c r="E356" s="54" t="s">
        <v>40</v>
      </c>
      <c r="F356" s="55">
        <v>200</v>
      </c>
      <c r="G356" s="55">
        <v>0.26</v>
      </c>
      <c r="H356" s="55">
        <v>0.03</v>
      </c>
      <c r="I356" s="55">
        <v>11.26</v>
      </c>
      <c r="J356" s="55">
        <v>47.79</v>
      </c>
      <c r="K356" s="56" t="s">
        <v>51</v>
      </c>
      <c r="L356" s="55"/>
    </row>
    <row r="357" spans="1:12" x14ac:dyDescent="0.3">
      <c r="A357" s="42"/>
      <c r="B357" s="43"/>
      <c r="C357" s="5"/>
      <c r="D357" s="20" t="s">
        <v>24</v>
      </c>
      <c r="E357" s="54" t="s">
        <v>41</v>
      </c>
      <c r="F357" s="55">
        <v>100</v>
      </c>
      <c r="G357" s="55">
        <v>0.4</v>
      </c>
      <c r="H357" s="55">
        <v>0.4</v>
      </c>
      <c r="I357" s="55">
        <v>9.8000000000000007</v>
      </c>
      <c r="J357" s="55">
        <v>47</v>
      </c>
      <c r="K357" s="56" t="s">
        <v>53</v>
      </c>
      <c r="L357" s="55"/>
    </row>
    <row r="358" spans="1:12" x14ac:dyDescent="0.3">
      <c r="A358" s="42"/>
      <c r="B358" s="43"/>
      <c r="C358" s="5"/>
      <c r="D358" s="8" t="s">
        <v>33</v>
      </c>
      <c r="E358" s="57"/>
      <c r="F358" s="78">
        <f>SUM(F355:F357)</f>
        <v>380</v>
      </c>
      <c r="G358" s="78">
        <f>SUM(G355:G357)</f>
        <v>10.15</v>
      </c>
      <c r="H358" s="78">
        <f>SUM(H355:H357)</f>
        <v>13.42</v>
      </c>
      <c r="I358" s="78">
        <f>SUM(I355:I357)</f>
        <v>43.320000000000007</v>
      </c>
      <c r="J358" s="78">
        <f>SUM(J355:J357)</f>
        <v>332.69</v>
      </c>
      <c r="K358" s="79"/>
      <c r="L358" s="78">
        <v>0</v>
      </c>
    </row>
    <row r="359" spans="1:12" ht="14.5" thickBot="1" x14ac:dyDescent="0.35">
      <c r="A359" s="60">
        <f>A338</f>
        <v>4</v>
      </c>
      <c r="B359" s="61">
        <f>B338</f>
        <v>1</v>
      </c>
      <c r="C359" s="62" t="s">
        <v>4</v>
      </c>
      <c r="D359" s="18"/>
      <c r="E359" s="63"/>
      <c r="F359" s="64">
        <f>F344+F354+F358</f>
        <v>1845</v>
      </c>
      <c r="G359" s="64">
        <f>G344+G354+G358</f>
        <v>59.83</v>
      </c>
      <c r="H359" s="64">
        <f>H344+H354+H358</f>
        <v>58.13000000000001</v>
      </c>
      <c r="I359" s="64">
        <f>I344+I354+I358</f>
        <v>260.55</v>
      </c>
      <c r="J359" s="64">
        <f>J344+J354+J358</f>
        <v>1831.71</v>
      </c>
      <c r="K359" s="64"/>
      <c r="L359" s="64">
        <f t="shared" ref="G359:L359" si="46">L344+L354</f>
        <v>0</v>
      </c>
    </row>
    <row r="360" spans="1:12" ht="28" x14ac:dyDescent="0.3">
      <c r="A360" s="65">
        <v>4</v>
      </c>
      <c r="B360" s="43">
        <v>2</v>
      </c>
      <c r="C360" s="2" t="s">
        <v>20</v>
      </c>
      <c r="D360" s="3" t="s">
        <v>21</v>
      </c>
      <c r="E360" s="39" t="s">
        <v>169</v>
      </c>
      <c r="F360" s="40">
        <v>270</v>
      </c>
      <c r="G360" s="40">
        <v>24.22</v>
      </c>
      <c r="H360" s="40">
        <v>16.39</v>
      </c>
      <c r="I360" s="40">
        <v>41.2</v>
      </c>
      <c r="J360" s="40">
        <v>405.06</v>
      </c>
      <c r="K360" s="41" t="s">
        <v>170</v>
      </c>
      <c r="L360" s="40"/>
    </row>
    <row r="361" spans="1:12" x14ac:dyDescent="0.3">
      <c r="A361" s="65"/>
      <c r="B361" s="43"/>
      <c r="C361" s="4"/>
      <c r="D361" s="5" t="s">
        <v>22</v>
      </c>
      <c r="E361" s="44" t="s">
        <v>60</v>
      </c>
      <c r="F361" s="45">
        <v>200</v>
      </c>
      <c r="G361" s="45">
        <v>0.53</v>
      </c>
      <c r="H361" s="45">
        <v>0</v>
      </c>
      <c r="I361" s="45">
        <v>9.5</v>
      </c>
      <c r="J361" s="45">
        <v>40</v>
      </c>
      <c r="K361" s="46" t="s">
        <v>67</v>
      </c>
      <c r="L361" s="45"/>
    </row>
    <row r="362" spans="1:12" x14ac:dyDescent="0.3">
      <c r="A362" s="65"/>
      <c r="B362" s="43"/>
      <c r="C362" s="4"/>
      <c r="D362" s="5" t="s">
        <v>23</v>
      </c>
      <c r="E362" s="44" t="s">
        <v>48</v>
      </c>
      <c r="F362" s="45">
        <v>40</v>
      </c>
      <c r="G362" s="45">
        <v>3.16</v>
      </c>
      <c r="H362" s="45">
        <v>0.4</v>
      </c>
      <c r="I362" s="45">
        <v>19.32</v>
      </c>
      <c r="J362" s="45">
        <v>94</v>
      </c>
      <c r="K362" s="46"/>
      <c r="L362" s="45"/>
    </row>
    <row r="363" spans="1:12" x14ac:dyDescent="0.3">
      <c r="A363" s="65"/>
      <c r="B363" s="43"/>
      <c r="C363" s="4"/>
      <c r="D363" s="88"/>
      <c r="E363" s="44"/>
      <c r="F363" s="45"/>
      <c r="G363" s="45"/>
      <c r="H363" s="45"/>
      <c r="I363" s="45"/>
      <c r="J363" s="45"/>
      <c r="K363" s="46"/>
      <c r="L363" s="45"/>
    </row>
    <row r="364" spans="1:12" x14ac:dyDescent="0.3">
      <c r="A364" s="65"/>
      <c r="B364" s="43"/>
      <c r="C364" s="4"/>
      <c r="D364" s="6"/>
      <c r="E364" s="44"/>
      <c r="F364" s="45"/>
      <c r="G364" s="45"/>
      <c r="H364" s="45"/>
      <c r="I364" s="45"/>
      <c r="J364" s="45"/>
      <c r="K364" s="46"/>
      <c r="L364" s="45"/>
    </row>
    <row r="365" spans="1:12" x14ac:dyDescent="0.3">
      <c r="A365" s="65"/>
      <c r="B365" s="43"/>
      <c r="C365" s="4"/>
      <c r="D365" s="6"/>
      <c r="E365" s="44"/>
      <c r="F365" s="45"/>
      <c r="G365" s="45"/>
      <c r="H365" s="45"/>
      <c r="I365" s="45"/>
      <c r="J365" s="45"/>
      <c r="K365" s="46"/>
      <c r="L365" s="45"/>
    </row>
    <row r="366" spans="1:12" x14ac:dyDescent="0.3">
      <c r="A366" s="66"/>
      <c r="B366" s="48"/>
      <c r="C366" s="7"/>
      <c r="D366" s="8" t="s">
        <v>33</v>
      </c>
      <c r="E366" s="49"/>
      <c r="F366" s="50">
        <f>SUM(F360:F365)</f>
        <v>510</v>
      </c>
      <c r="G366" s="50">
        <f>SUM(G360:G365)</f>
        <v>27.91</v>
      </c>
      <c r="H366" s="50">
        <f>SUM(H360:H365)</f>
        <v>16.79</v>
      </c>
      <c r="I366" s="50">
        <f>SUM(I360:I365)</f>
        <v>70.02000000000001</v>
      </c>
      <c r="J366" s="50">
        <f>SUM(J360:J365)</f>
        <v>539.05999999999995</v>
      </c>
      <c r="K366" s="51"/>
      <c r="L366" s="50">
        <f>SUM(L360:L365)</f>
        <v>0</v>
      </c>
    </row>
    <row r="367" spans="1:12" x14ac:dyDescent="0.3">
      <c r="A367" s="53">
        <f>A360</f>
        <v>4</v>
      </c>
      <c r="B367" s="53">
        <f>B360</f>
        <v>2</v>
      </c>
      <c r="C367" s="9" t="s">
        <v>25</v>
      </c>
      <c r="D367" s="5" t="s">
        <v>26</v>
      </c>
      <c r="E367" s="44" t="s">
        <v>135</v>
      </c>
      <c r="F367" s="45">
        <v>60</v>
      </c>
      <c r="G367" s="45">
        <v>0.7</v>
      </c>
      <c r="H367" s="45">
        <v>4.09</v>
      </c>
      <c r="I367" s="45">
        <v>2.2799999999999998</v>
      </c>
      <c r="J367" s="45">
        <v>49.64</v>
      </c>
      <c r="K367" s="46" t="s">
        <v>139</v>
      </c>
      <c r="L367" s="45"/>
    </row>
    <row r="368" spans="1:12" x14ac:dyDescent="0.3">
      <c r="A368" s="65"/>
      <c r="B368" s="43"/>
      <c r="C368" s="4"/>
      <c r="D368" s="5" t="s">
        <v>27</v>
      </c>
      <c r="E368" s="44" t="s">
        <v>136</v>
      </c>
      <c r="F368" s="45">
        <v>220</v>
      </c>
      <c r="G368" s="45">
        <v>3.05</v>
      </c>
      <c r="H368" s="45">
        <v>7.49</v>
      </c>
      <c r="I368" s="45">
        <v>17.440000000000001</v>
      </c>
      <c r="J368" s="45">
        <v>149.66999999999999</v>
      </c>
      <c r="K368" s="46" t="s">
        <v>114</v>
      </c>
      <c r="L368" s="45"/>
    </row>
    <row r="369" spans="1:12" x14ac:dyDescent="0.3">
      <c r="A369" s="65"/>
      <c r="B369" s="43"/>
      <c r="C369" s="4"/>
      <c r="D369" s="5" t="s">
        <v>28</v>
      </c>
      <c r="E369" s="44" t="s">
        <v>59</v>
      </c>
      <c r="F369" s="45">
        <v>90</v>
      </c>
      <c r="G369" s="45">
        <v>11</v>
      </c>
      <c r="H369" s="45">
        <v>12</v>
      </c>
      <c r="I369" s="45">
        <v>12.8</v>
      </c>
      <c r="J369" s="45">
        <v>246.6</v>
      </c>
      <c r="K369" s="46" t="s">
        <v>65</v>
      </c>
      <c r="L369" s="45"/>
    </row>
    <row r="370" spans="1:12" x14ac:dyDescent="0.3">
      <c r="A370" s="65"/>
      <c r="B370" s="43"/>
      <c r="C370" s="4"/>
      <c r="D370" s="5" t="s">
        <v>29</v>
      </c>
      <c r="E370" s="44" t="s">
        <v>129</v>
      </c>
      <c r="F370" s="45">
        <v>150</v>
      </c>
      <c r="G370" s="45">
        <v>2.99</v>
      </c>
      <c r="H370" s="45">
        <v>5.27</v>
      </c>
      <c r="I370" s="45">
        <v>16.39</v>
      </c>
      <c r="J370" s="45">
        <v>129.80000000000001</v>
      </c>
      <c r="K370" s="46" t="s">
        <v>133</v>
      </c>
      <c r="L370" s="45"/>
    </row>
    <row r="371" spans="1:12" x14ac:dyDescent="0.3">
      <c r="A371" s="65"/>
      <c r="B371" s="43"/>
      <c r="C371" s="4"/>
      <c r="D371" s="5" t="s">
        <v>30</v>
      </c>
      <c r="E371" s="44" t="s">
        <v>47</v>
      </c>
      <c r="F371" s="45">
        <v>200</v>
      </c>
      <c r="G371" s="45">
        <v>0.37</v>
      </c>
      <c r="H371" s="45">
        <v>0.02</v>
      </c>
      <c r="I371" s="45">
        <v>21.01</v>
      </c>
      <c r="J371" s="45">
        <v>86.9</v>
      </c>
      <c r="K371" s="46" t="s">
        <v>58</v>
      </c>
      <c r="L371" s="45"/>
    </row>
    <row r="372" spans="1:12" x14ac:dyDescent="0.3">
      <c r="A372" s="65"/>
      <c r="B372" s="43"/>
      <c r="C372" s="4"/>
      <c r="D372" s="5" t="s">
        <v>31</v>
      </c>
      <c r="E372" s="44" t="s">
        <v>48</v>
      </c>
      <c r="F372" s="45">
        <v>20</v>
      </c>
      <c r="G372" s="45">
        <v>1.58</v>
      </c>
      <c r="H372" s="45">
        <v>0.2</v>
      </c>
      <c r="I372" s="45">
        <v>9.66</v>
      </c>
      <c r="J372" s="45">
        <v>47</v>
      </c>
      <c r="K372" s="46"/>
      <c r="L372" s="45"/>
    </row>
    <row r="373" spans="1:12" ht="15.75" customHeight="1" x14ac:dyDescent="0.3">
      <c r="A373" s="65"/>
      <c r="B373" s="43"/>
      <c r="C373" s="4"/>
      <c r="D373" s="5" t="s">
        <v>32</v>
      </c>
      <c r="E373" s="44" t="s">
        <v>49</v>
      </c>
      <c r="F373" s="45">
        <v>50</v>
      </c>
      <c r="G373" s="45">
        <v>3.3</v>
      </c>
      <c r="H373" s="45">
        <v>0.6</v>
      </c>
      <c r="I373" s="45">
        <v>19.82</v>
      </c>
      <c r="J373" s="45">
        <v>99</v>
      </c>
      <c r="K373" s="46"/>
      <c r="L373" s="45"/>
    </row>
    <row r="374" spans="1:12" x14ac:dyDescent="0.3">
      <c r="A374" s="65"/>
      <c r="B374" s="43"/>
      <c r="C374" s="4"/>
      <c r="D374" s="6"/>
      <c r="E374" s="44"/>
      <c r="F374" s="45"/>
      <c r="G374" s="45"/>
      <c r="H374" s="45"/>
      <c r="I374" s="45"/>
      <c r="J374" s="45"/>
      <c r="K374" s="46"/>
      <c r="L374" s="45"/>
    </row>
    <row r="375" spans="1:12" x14ac:dyDescent="0.3">
      <c r="A375" s="65"/>
      <c r="B375" s="43"/>
      <c r="C375" s="4"/>
      <c r="D375" s="6"/>
      <c r="E375" s="44"/>
      <c r="F375" s="45"/>
      <c r="G375" s="45"/>
      <c r="H375" s="45"/>
      <c r="I375" s="45"/>
      <c r="J375" s="45"/>
      <c r="K375" s="46"/>
      <c r="L375" s="45"/>
    </row>
    <row r="376" spans="1:12" x14ac:dyDescent="0.3">
      <c r="A376" s="66"/>
      <c r="B376" s="48"/>
      <c r="C376" s="7"/>
      <c r="D376" s="8" t="s">
        <v>33</v>
      </c>
      <c r="E376" s="49"/>
      <c r="F376" s="50">
        <f>SUM(F367:F375)</f>
        <v>790</v>
      </c>
      <c r="G376" s="50">
        <f t="shared" ref="G376:J376" si="47">SUM(G367:G375)</f>
        <v>22.990000000000006</v>
      </c>
      <c r="H376" s="50">
        <f t="shared" si="47"/>
        <v>29.669999999999998</v>
      </c>
      <c r="I376" s="50">
        <f t="shared" si="47"/>
        <v>99.4</v>
      </c>
      <c r="J376" s="50">
        <f t="shared" si="47"/>
        <v>808.61</v>
      </c>
      <c r="K376" s="51"/>
      <c r="L376" s="50">
        <f t="shared" ref="L376" si="48">SUM(L367:L375)</f>
        <v>0</v>
      </c>
    </row>
    <row r="377" spans="1:12" ht="28" x14ac:dyDescent="0.3">
      <c r="A377" s="66">
        <v>4</v>
      </c>
      <c r="B377" s="48">
        <v>2</v>
      </c>
      <c r="C377" s="80" t="s">
        <v>181</v>
      </c>
      <c r="D377" s="20" t="s">
        <v>23</v>
      </c>
      <c r="E377" s="54" t="s">
        <v>185</v>
      </c>
      <c r="F377" s="55">
        <v>100</v>
      </c>
      <c r="G377" s="55">
        <v>13.04</v>
      </c>
      <c r="H377" s="55">
        <v>10.17</v>
      </c>
      <c r="I377" s="55">
        <v>33.57</v>
      </c>
      <c r="J377" s="55">
        <v>277.77999999999997</v>
      </c>
      <c r="K377" s="56" t="s">
        <v>187</v>
      </c>
      <c r="L377" s="55"/>
    </row>
    <row r="378" spans="1:12" x14ac:dyDescent="0.3">
      <c r="A378" s="66"/>
      <c r="B378" s="48"/>
      <c r="C378" s="5"/>
      <c r="D378" s="20" t="s">
        <v>22</v>
      </c>
      <c r="E378" s="54" t="s">
        <v>186</v>
      </c>
      <c r="F378" s="55">
        <v>200</v>
      </c>
      <c r="G378" s="55">
        <v>0.26</v>
      </c>
      <c r="H378" s="55">
        <v>0.03</v>
      </c>
      <c r="I378" s="55">
        <v>11.26</v>
      </c>
      <c r="J378" s="55">
        <v>47.79</v>
      </c>
      <c r="K378" s="56" t="s">
        <v>51</v>
      </c>
      <c r="L378" s="55"/>
    </row>
    <row r="379" spans="1:12" x14ac:dyDescent="0.3">
      <c r="A379" s="66"/>
      <c r="B379" s="48"/>
      <c r="C379" s="5"/>
      <c r="D379" s="87"/>
      <c r="E379" s="54"/>
      <c r="F379" s="55"/>
      <c r="G379" s="55"/>
      <c r="H379" s="55"/>
      <c r="I379" s="55"/>
      <c r="J379" s="55"/>
      <c r="K379" s="56"/>
      <c r="L379" s="55"/>
    </row>
    <row r="380" spans="1:12" x14ac:dyDescent="0.3">
      <c r="A380" s="66"/>
      <c r="B380" s="48"/>
      <c r="C380" s="5"/>
      <c r="D380" s="8" t="s">
        <v>33</v>
      </c>
      <c r="E380" s="57"/>
      <c r="F380" s="78">
        <f>SUM(F377:F379)</f>
        <v>300</v>
      </c>
      <c r="G380" s="78">
        <f>SUM(G377:G379)</f>
        <v>13.299999999999999</v>
      </c>
      <c r="H380" s="78">
        <f>SUM(H377:H379)</f>
        <v>10.199999999999999</v>
      </c>
      <c r="I380" s="78">
        <f>SUM(I377:I379)</f>
        <v>44.83</v>
      </c>
      <c r="J380" s="78">
        <f>SUM(J377:J379)</f>
        <v>325.57</v>
      </c>
      <c r="K380" s="79"/>
      <c r="L380" s="78">
        <v>0</v>
      </c>
    </row>
    <row r="381" spans="1:12" ht="14.5" thickBot="1" x14ac:dyDescent="0.35">
      <c r="A381" s="70">
        <f>A360</f>
        <v>4</v>
      </c>
      <c r="B381" s="70">
        <f>B360</f>
        <v>2</v>
      </c>
      <c r="C381" s="62" t="s">
        <v>4</v>
      </c>
      <c r="D381" s="18"/>
      <c r="E381" s="63"/>
      <c r="F381" s="64">
        <f>F366+F376+F380</f>
        <v>1600</v>
      </c>
      <c r="G381" s="64">
        <f>G366+G376+G380</f>
        <v>64.2</v>
      </c>
      <c r="H381" s="64">
        <f>H366+H376+H380</f>
        <v>56.66</v>
      </c>
      <c r="I381" s="64">
        <f>I366+I376+I380</f>
        <v>214.25</v>
      </c>
      <c r="J381" s="64">
        <f>J366+J376+J380</f>
        <v>1673.24</v>
      </c>
      <c r="K381" s="64"/>
      <c r="L381" s="64">
        <f t="shared" ref="G381:L381" si="49">L366+L376</f>
        <v>0</v>
      </c>
    </row>
    <row r="382" spans="1:12" x14ac:dyDescent="0.3">
      <c r="A382" s="37">
        <v>4</v>
      </c>
      <c r="B382" s="38">
        <v>3</v>
      </c>
      <c r="C382" s="2" t="s">
        <v>20</v>
      </c>
      <c r="D382" s="3" t="s">
        <v>21</v>
      </c>
      <c r="E382" s="39" t="s">
        <v>134</v>
      </c>
      <c r="F382" s="40">
        <v>180</v>
      </c>
      <c r="G382" s="40">
        <v>26.2</v>
      </c>
      <c r="H382" s="40">
        <v>16.8</v>
      </c>
      <c r="I382" s="40">
        <v>42.4</v>
      </c>
      <c r="J382" s="40">
        <v>372.8</v>
      </c>
      <c r="K382" s="41" t="s">
        <v>77</v>
      </c>
      <c r="L382" s="40"/>
    </row>
    <row r="383" spans="1:12" x14ac:dyDescent="0.3">
      <c r="A383" s="42"/>
      <c r="B383" s="43"/>
      <c r="C383" s="4"/>
      <c r="D383" s="5" t="s">
        <v>22</v>
      </c>
      <c r="E383" s="44" t="s">
        <v>73</v>
      </c>
      <c r="F383" s="45">
        <v>200</v>
      </c>
      <c r="G383" s="45">
        <v>1.82</v>
      </c>
      <c r="H383" s="45">
        <v>1.42</v>
      </c>
      <c r="I383" s="45">
        <v>13.74</v>
      </c>
      <c r="J383" s="45">
        <v>75.650000000000006</v>
      </c>
      <c r="K383" s="46" t="s">
        <v>78</v>
      </c>
      <c r="L383" s="45"/>
    </row>
    <row r="384" spans="1:12" x14ac:dyDescent="0.3">
      <c r="A384" s="42"/>
      <c r="B384" s="43"/>
      <c r="C384" s="4"/>
      <c r="D384" s="5" t="s">
        <v>23</v>
      </c>
      <c r="E384" s="44" t="s">
        <v>74</v>
      </c>
      <c r="F384" s="45">
        <v>55</v>
      </c>
      <c r="G384" s="45">
        <v>6.64</v>
      </c>
      <c r="H384" s="45">
        <v>4.83</v>
      </c>
      <c r="I384" s="45">
        <v>19.32</v>
      </c>
      <c r="J384" s="45">
        <v>148.6</v>
      </c>
      <c r="K384" s="46" t="s">
        <v>79</v>
      </c>
      <c r="L384" s="45"/>
    </row>
    <row r="385" spans="1:12" x14ac:dyDescent="0.3">
      <c r="A385" s="42"/>
      <c r="B385" s="43"/>
      <c r="C385" s="4"/>
      <c r="D385" s="5" t="s">
        <v>76</v>
      </c>
      <c r="E385" s="44" t="s">
        <v>75</v>
      </c>
      <c r="F385" s="45">
        <v>70</v>
      </c>
      <c r="G385" s="45">
        <v>6.3</v>
      </c>
      <c r="H385" s="45">
        <v>6.9</v>
      </c>
      <c r="I385" s="45">
        <v>39.04</v>
      </c>
      <c r="J385" s="45">
        <v>243.5</v>
      </c>
      <c r="K385" s="46" t="s">
        <v>80</v>
      </c>
      <c r="L385" s="45"/>
    </row>
    <row r="386" spans="1:12" x14ac:dyDescent="0.3">
      <c r="A386" s="42"/>
      <c r="B386" s="43"/>
      <c r="C386" s="4"/>
      <c r="D386" s="6"/>
      <c r="E386" s="44"/>
      <c r="F386" s="45"/>
      <c r="G386" s="45"/>
      <c r="H386" s="45"/>
      <c r="I386" s="45"/>
      <c r="J386" s="45"/>
      <c r="K386" s="46"/>
      <c r="L386" s="45"/>
    </row>
    <row r="387" spans="1:12" x14ac:dyDescent="0.3">
      <c r="A387" s="42"/>
      <c r="B387" s="43"/>
      <c r="C387" s="4"/>
      <c r="D387" s="6"/>
      <c r="E387" s="44"/>
      <c r="F387" s="45"/>
      <c r="G387" s="45"/>
      <c r="H387" s="45"/>
      <c r="I387" s="45"/>
      <c r="J387" s="45"/>
      <c r="K387" s="46"/>
      <c r="L387" s="45"/>
    </row>
    <row r="388" spans="1:12" x14ac:dyDescent="0.3">
      <c r="A388" s="47"/>
      <c r="B388" s="48"/>
      <c r="C388" s="7"/>
      <c r="D388" s="8" t="s">
        <v>33</v>
      </c>
      <c r="E388" s="49"/>
      <c r="F388" s="50">
        <f>SUM(F382:F387)</f>
        <v>505</v>
      </c>
      <c r="G388" s="50">
        <f>SUM(G382:G387)</f>
        <v>40.959999999999994</v>
      </c>
      <c r="H388" s="50">
        <f>SUM(H382:H387)</f>
        <v>29.949999999999996</v>
      </c>
      <c r="I388" s="50">
        <f>SUM(I382:I387)</f>
        <v>114.5</v>
      </c>
      <c r="J388" s="50">
        <f>SUM(J382:J387)</f>
        <v>840.55000000000007</v>
      </c>
      <c r="K388" s="51"/>
      <c r="L388" s="50">
        <f>SUM(L382:L387)</f>
        <v>0</v>
      </c>
    </row>
    <row r="389" spans="1:12" x14ac:dyDescent="0.3">
      <c r="A389" s="52">
        <f>A382</f>
        <v>4</v>
      </c>
      <c r="B389" s="53">
        <f>B382</f>
        <v>3</v>
      </c>
      <c r="C389" s="9" t="s">
        <v>25</v>
      </c>
      <c r="D389" s="5" t="s">
        <v>26</v>
      </c>
      <c r="E389" s="44" t="s">
        <v>144</v>
      </c>
      <c r="F389" s="45">
        <v>60</v>
      </c>
      <c r="G389" s="45">
        <v>0.91</v>
      </c>
      <c r="H389" s="45">
        <v>3.11</v>
      </c>
      <c r="I389" s="45">
        <v>4.9000000000000004</v>
      </c>
      <c r="J389" s="45">
        <v>51.54</v>
      </c>
      <c r="K389" s="46" t="s">
        <v>143</v>
      </c>
      <c r="L389" s="45"/>
    </row>
    <row r="390" spans="1:12" x14ac:dyDescent="0.3">
      <c r="A390" s="42"/>
      <c r="B390" s="43"/>
      <c r="C390" s="4"/>
      <c r="D390" s="5" t="s">
        <v>27</v>
      </c>
      <c r="E390" s="44" t="s">
        <v>149</v>
      </c>
      <c r="F390" s="45">
        <v>210</v>
      </c>
      <c r="G390" s="45">
        <v>4.41</v>
      </c>
      <c r="H390" s="45">
        <v>8</v>
      </c>
      <c r="I390" s="45">
        <v>17.399999999999999</v>
      </c>
      <c r="J390" s="45">
        <v>155.47</v>
      </c>
      <c r="K390" s="46" t="s">
        <v>123</v>
      </c>
      <c r="L390" s="45"/>
    </row>
    <row r="391" spans="1:12" x14ac:dyDescent="0.3">
      <c r="A391" s="42"/>
      <c r="B391" s="43"/>
      <c r="C391" s="4"/>
      <c r="D391" s="5" t="s">
        <v>28</v>
      </c>
      <c r="E391" s="44" t="s">
        <v>125</v>
      </c>
      <c r="F391" s="45">
        <v>120</v>
      </c>
      <c r="G391" s="45">
        <v>11.7</v>
      </c>
      <c r="H391" s="45">
        <v>7.4</v>
      </c>
      <c r="I391" s="45">
        <v>11.7</v>
      </c>
      <c r="J391" s="45">
        <v>224.9</v>
      </c>
      <c r="K391" s="46" t="s">
        <v>130</v>
      </c>
      <c r="L391" s="45"/>
    </row>
    <row r="392" spans="1:12" x14ac:dyDescent="0.3">
      <c r="A392" s="42"/>
      <c r="B392" s="43"/>
      <c r="C392" s="4"/>
      <c r="D392" s="5" t="s">
        <v>29</v>
      </c>
      <c r="E392" s="44" t="s">
        <v>171</v>
      </c>
      <c r="F392" s="45">
        <v>150</v>
      </c>
      <c r="G392" s="45">
        <v>4.32</v>
      </c>
      <c r="H392" s="45">
        <v>12</v>
      </c>
      <c r="I392" s="45">
        <v>33.21</v>
      </c>
      <c r="J392" s="45">
        <v>258.24</v>
      </c>
      <c r="K392" s="46" t="s">
        <v>172</v>
      </c>
      <c r="L392" s="45"/>
    </row>
    <row r="393" spans="1:12" x14ac:dyDescent="0.3">
      <c r="A393" s="42"/>
      <c r="B393" s="43"/>
      <c r="C393" s="4"/>
      <c r="D393" s="5" t="s">
        <v>30</v>
      </c>
      <c r="E393" s="44" t="s">
        <v>138</v>
      </c>
      <c r="F393" s="45">
        <v>200</v>
      </c>
      <c r="G393" s="45">
        <v>0.78</v>
      </c>
      <c r="H393" s="45">
        <v>0</v>
      </c>
      <c r="I393" s="45">
        <v>18.63</v>
      </c>
      <c r="J393" s="45">
        <v>78.69</v>
      </c>
      <c r="K393" s="46" t="s">
        <v>103</v>
      </c>
      <c r="L393" s="45"/>
    </row>
    <row r="394" spans="1:12" x14ac:dyDescent="0.3">
      <c r="A394" s="42"/>
      <c r="B394" s="43"/>
      <c r="C394" s="4"/>
      <c r="D394" s="5" t="s">
        <v>31</v>
      </c>
      <c r="E394" s="44" t="s">
        <v>48</v>
      </c>
      <c r="F394" s="45">
        <v>20</v>
      </c>
      <c r="G394" s="45">
        <v>1.58</v>
      </c>
      <c r="H394" s="45">
        <v>0.2</v>
      </c>
      <c r="I394" s="45">
        <v>9.66</v>
      </c>
      <c r="J394" s="45">
        <v>47</v>
      </c>
      <c r="K394" s="46"/>
      <c r="L394" s="45"/>
    </row>
    <row r="395" spans="1:12" x14ac:dyDescent="0.3">
      <c r="A395" s="42"/>
      <c r="B395" s="43"/>
      <c r="C395" s="4"/>
      <c r="D395" s="5" t="s">
        <v>32</v>
      </c>
      <c r="E395" s="44" t="s">
        <v>49</v>
      </c>
      <c r="F395" s="45">
        <v>50</v>
      </c>
      <c r="G395" s="45">
        <v>3.3</v>
      </c>
      <c r="H395" s="45">
        <v>0.6</v>
      </c>
      <c r="I395" s="45">
        <v>19.82</v>
      </c>
      <c r="J395" s="45">
        <v>99</v>
      </c>
      <c r="K395" s="46"/>
      <c r="L395" s="45"/>
    </row>
    <row r="396" spans="1:12" x14ac:dyDescent="0.3">
      <c r="A396" s="42"/>
      <c r="B396" s="43"/>
      <c r="C396" s="4"/>
      <c r="D396" s="6"/>
      <c r="E396" s="44"/>
      <c r="F396" s="45"/>
      <c r="G396" s="45"/>
      <c r="H396" s="45"/>
      <c r="I396" s="45"/>
      <c r="J396" s="45"/>
      <c r="K396" s="46"/>
      <c r="L396" s="45"/>
    </row>
    <row r="397" spans="1:12" x14ac:dyDescent="0.3">
      <c r="A397" s="42"/>
      <c r="B397" s="43"/>
      <c r="C397" s="4"/>
      <c r="D397" s="6"/>
      <c r="E397" s="44"/>
      <c r="F397" s="45"/>
      <c r="G397" s="45"/>
      <c r="H397" s="45"/>
      <c r="I397" s="45"/>
      <c r="J397" s="45"/>
      <c r="K397" s="46"/>
      <c r="L397" s="45"/>
    </row>
    <row r="398" spans="1:12" x14ac:dyDescent="0.3">
      <c r="A398" s="47"/>
      <c r="B398" s="48"/>
      <c r="C398" s="7"/>
      <c r="D398" s="8" t="s">
        <v>33</v>
      </c>
      <c r="E398" s="49"/>
      <c r="F398" s="50">
        <f>SUM(F389:F397)</f>
        <v>810</v>
      </c>
      <c r="G398" s="50">
        <f t="shared" ref="G398:J398" si="50">SUM(G389:G397)</f>
        <v>27.000000000000004</v>
      </c>
      <c r="H398" s="50">
        <f t="shared" si="50"/>
        <v>31.31</v>
      </c>
      <c r="I398" s="50">
        <f t="shared" si="50"/>
        <v>115.32</v>
      </c>
      <c r="J398" s="50">
        <f t="shared" si="50"/>
        <v>914.83999999999992</v>
      </c>
      <c r="K398" s="51"/>
      <c r="L398" s="50">
        <f t="shared" ref="L398" si="51">SUM(L389:L397)</f>
        <v>0</v>
      </c>
    </row>
    <row r="399" spans="1:12" ht="28" x14ac:dyDescent="0.3">
      <c r="A399" s="42">
        <v>4</v>
      </c>
      <c r="B399" s="43">
        <v>3</v>
      </c>
      <c r="C399" s="80" t="s">
        <v>181</v>
      </c>
      <c r="D399" s="20" t="s">
        <v>23</v>
      </c>
      <c r="E399" s="54" t="s">
        <v>163</v>
      </c>
      <c r="F399" s="55">
        <v>100</v>
      </c>
      <c r="G399" s="55">
        <v>6.61</v>
      </c>
      <c r="H399" s="55">
        <v>7.17</v>
      </c>
      <c r="I399" s="55">
        <v>44.16</v>
      </c>
      <c r="J399" s="55">
        <v>267.92</v>
      </c>
      <c r="K399" s="56" t="s">
        <v>165</v>
      </c>
      <c r="L399" s="55"/>
    </row>
    <row r="400" spans="1:12" x14ac:dyDescent="0.3">
      <c r="A400" s="42"/>
      <c r="B400" s="43"/>
      <c r="C400" s="5"/>
      <c r="D400" s="20" t="s">
        <v>30</v>
      </c>
      <c r="E400" s="54" t="s">
        <v>195</v>
      </c>
      <c r="F400" s="55">
        <v>200</v>
      </c>
      <c r="G400" s="55">
        <v>6.4</v>
      </c>
      <c r="H400" s="55">
        <v>5</v>
      </c>
      <c r="I400" s="55">
        <v>8</v>
      </c>
      <c r="J400" s="55">
        <v>102</v>
      </c>
      <c r="K400" s="56"/>
      <c r="L400" s="55"/>
    </row>
    <row r="401" spans="1:12" x14ac:dyDescent="0.3">
      <c r="A401" s="42"/>
      <c r="B401" s="43"/>
      <c r="C401" s="5"/>
      <c r="D401" s="87"/>
      <c r="E401" s="54"/>
      <c r="F401" s="55"/>
      <c r="G401" s="55"/>
      <c r="H401" s="55"/>
      <c r="I401" s="55"/>
      <c r="J401" s="55"/>
      <c r="K401" s="56"/>
      <c r="L401" s="55"/>
    </row>
    <row r="402" spans="1:12" x14ac:dyDescent="0.3">
      <c r="A402" s="42"/>
      <c r="B402" s="43"/>
      <c r="C402" s="5"/>
      <c r="D402" s="8" t="s">
        <v>33</v>
      </c>
      <c r="E402" s="57"/>
      <c r="F402" s="78">
        <f>SUM(F399:F401)</f>
        <v>300</v>
      </c>
      <c r="G402" s="78">
        <f>SUM(G399:G401)</f>
        <v>13.010000000000002</v>
      </c>
      <c r="H402" s="78">
        <f>SUM(H399:H401)</f>
        <v>12.17</v>
      </c>
      <c r="I402" s="78">
        <f>SUM(I399:I401)</f>
        <v>52.16</v>
      </c>
      <c r="J402" s="78">
        <f>SUM(J399:J401)</f>
        <v>369.92</v>
      </c>
      <c r="K402" s="79"/>
      <c r="L402" s="78">
        <v>0</v>
      </c>
    </row>
    <row r="403" spans="1:12" ht="14.5" thickBot="1" x14ac:dyDescent="0.35">
      <c r="A403" s="60">
        <f>A382</f>
        <v>4</v>
      </c>
      <c r="B403" s="61">
        <f>B382</f>
        <v>3</v>
      </c>
      <c r="C403" s="62" t="s">
        <v>4</v>
      </c>
      <c r="D403" s="18"/>
      <c r="E403" s="63"/>
      <c r="F403" s="64">
        <f>F388+F398+F402</f>
        <v>1615</v>
      </c>
      <c r="G403" s="64">
        <f>G388+G398+G402</f>
        <v>80.97</v>
      </c>
      <c r="H403" s="64">
        <f>H388+H398+H402</f>
        <v>73.429999999999993</v>
      </c>
      <c r="I403" s="64">
        <f>I388+I398+I402</f>
        <v>281.98</v>
      </c>
      <c r="J403" s="64">
        <f>J388+J398+J402</f>
        <v>2125.31</v>
      </c>
      <c r="K403" s="64"/>
      <c r="L403" s="64">
        <f t="shared" ref="G403:L403" si="52">L388+L398</f>
        <v>0</v>
      </c>
    </row>
    <row r="404" spans="1:12" x14ac:dyDescent="0.3">
      <c r="A404" s="37">
        <v>4</v>
      </c>
      <c r="B404" s="38">
        <v>4</v>
      </c>
      <c r="C404" s="2" t="s">
        <v>20</v>
      </c>
      <c r="D404" s="3" t="s">
        <v>21</v>
      </c>
      <c r="E404" s="39" t="s">
        <v>173</v>
      </c>
      <c r="F404" s="40">
        <v>210</v>
      </c>
      <c r="G404" s="40">
        <v>8.61</v>
      </c>
      <c r="H404" s="40">
        <v>7.61</v>
      </c>
      <c r="I404" s="40">
        <v>41.54</v>
      </c>
      <c r="J404" s="40">
        <v>269.54000000000002</v>
      </c>
      <c r="K404" s="41" t="s">
        <v>174</v>
      </c>
      <c r="L404" s="40"/>
    </row>
    <row r="405" spans="1:12" x14ac:dyDescent="0.3">
      <c r="A405" s="42"/>
      <c r="B405" s="43"/>
      <c r="C405" s="4"/>
      <c r="D405" s="5" t="s">
        <v>22</v>
      </c>
      <c r="E405" s="44" t="s">
        <v>40</v>
      </c>
      <c r="F405" s="45">
        <v>200</v>
      </c>
      <c r="G405" s="45">
        <v>0.26</v>
      </c>
      <c r="H405" s="45">
        <v>0.03</v>
      </c>
      <c r="I405" s="45">
        <v>11.26</v>
      </c>
      <c r="J405" s="45">
        <v>47.79</v>
      </c>
      <c r="K405" s="46" t="s">
        <v>51</v>
      </c>
      <c r="L405" s="45"/>
    </row>
    <row r="406" spans="1:12" x14ac:dyDescent="0.3">
      <c r="A406" s="42"/>
      <c r="B406" s="43"/>
      <c r="C406" s="4"/>
      <c r="D406" s="5" t="s">
        <v>23</v>
      </c>
      <c r="E406" s="44" t="s">
        <v>91</v>
      </c>
      <c r="F406" s="45">
        <v>50</v>
      </c>
      <c r="G406" s="45">
        <v>3.24</v>
      </c>
      <c r="H406" s="45">
        <v>7.65</v>
      </c>
      <c r="I406" s="45">
        <v>19.45</v>
      </c>
      <c r="J406" s="45">
        <v>160.1</v>
      </c>
      <c r="K406" s="46" t="s">
        <v>93</v>
      </c>
      <c r="L406" s="45"/>
    </row>
    <row r="407" spans="1:12" x14ac:dyDescent="0.3">
      <c r="A407" s="42"/>
      <c r="B407" s="43"/>
      <c r="C407" s="4"/>
      <c r="D407" s="5" t="s">
        <v>24</v>
      </c>
      <c r="E407" s="44" t="s">
        <v>41</v>
      </c>
      <c r="F407" s="45">
        <v>100</v>
      </c>
      <c r="G407" s="45">
        <v>0.6</v>
      </c>
      <c r="H407" s="45">
        <v>0.6</v>
      </c>
      <c r="I407" s="45">
        <v>14.7</v>
      </c>
      <c r="J407" s="45">
        <v>70.5</v>
      </c>
      <c r="K407" s="46" t="s">
        <v>53</v>
      </c>
      <c r="L407" s="45"/>
    </row>
    <row r="408" spans="1:12" x14ac:dyDescent="0.3">
      <c r="A408" s="42"/>
      <c r="B408" s="43"/>
      <c r="C408" s="4"/>
      <c r="D408" s="6"/>
      <c r="E408" s="44"/>
      <c r="F408" s="45"/>
      <c r="G408" s="45"/>
      <c r="H408" s="45"/>
      <c r="I408" s="45"/>
      <c r="J408" s="45"/>
      <c r="K408" s="46"/>
      <c r="L408" s="45"/>
    </row>
    <row r="409" spans="1:12" x14ac:dyDescent="0.3">
      <c r="A409" s="42"/>
      <c r="B409" s="43"/>
      <c r="C409" s="4"/>
      <c r="D409" s="6"/>
      <c r="E409" s="44"/>
      <c r="F409" s="45"/>
      <c r="G409" s="45"/>
      <c r="H409" s="45"/>
      <c r="I409" s="45"/>
      <c r="J409" s="45"/>
      <c r="K409" s="46"/>
      <c r="L409" s="45"/>
    </row>
    <row r="410" spans="1:12" x14ac:dyDescent="0.3">
      <c r="A410" s="47"/>
      <c r="B410" s="48"/>
      <c r="C410" s="7"/>
      <c r="D410" s="8" t="s">
        <v>33</v>
      </c>
      <c r="E410" s="49"/>
      <c r="F410" s="50">
        <f>SUM(F404:F409)</f>
        <v>560</v>
      </c>
      <c r="G410" s="50">
        <f>SUM(G404:G409)</f>
        <v>12.709999999999999</v>
      </c>
      <c r="H410" s="50">
        <f>SUM(H404:H409)</f>
        <v>15.89</v>
      </c>
      <c r="I410" s="50">
        <f>SUM(I404:I409)</f>
        <v>86.95</v>
      </c>
      <c r="J410" s="50">
        <f>SUM(J404:J409)</f>
        <v>547.93000000000006</v>
      </c>
      <c r="K410" s="51"/>
      <c r="L410" s="50">
        <f>SUM(L404:L409)</f>
        <v>0</v>
      </c>
    </row>
    <row r="411" spans="1:12" x14ac:dyDescent="0.3">
      <c r="A411" s="52">
        <f>A404</f>
        <v>4</v>
      </c>
      <c r="B411" s="53">
        <f>B404</f>
        <v>4</v>
      </c>
      <c r="C411" s="9" t="s">
        <v>25</v>
      </c>
      <c r="D411" s="5" t="s">
        <v>26</v>
      </c>
      <c r="E411" s="44" t="s">
        <v>81</v>
      </c>
      <c r="F411" s="45">
        <v>60</v>
      </c>
      <c r="G411" s="45">
        <v>1</v>
      </c>
      <c r="H411" s="45">
        <v>5.08</v>
      </c>
      <c r="I411" s="45">
        <v>2.2000000000000002</v>
      </c>
      <c r="J411" s="45">
        <v>59.53</v>
      </c>
      <c r="K411" s="46" t="s">
        <v>86</v>
      </c>
      <c r="L411" s="45"/>
    </row>
    <row r="412" spans="1:12" x14ac:dyDescent="0.3">
      <c r="A412" s="42"/>
      <c r="B412" s="43"/>
      <c r="C412" s="4"/>
      <c r="D412" s="5" t="s">
        <v>27</v>
      </c>
      <c r="E412" s="44" t="s">
        <v>62</v>
      </c>
      <c r="F412" s="45">
        <v>225</v>
      </c>
      <c r="G412" s="45">
        <v>3.57</v>
      </c>
      <c r="H412" s="45">
        <v>10.19</v>
      </c>
      <c r="I412" s="45">
        <v>10.31</v>
      </c>
      <c r="J412" s="45">
        <v>147.93</v>
      </c>
      <c r="K412" s="46" t="s">
        <v>69</v>
      </c>
      <c r="L412" s="45"/>
    </row>
    <row r="413" spans="1:12" x14ac:dyDescent="0.3">
      <c r="A413" s="42"/>
      <c r="B413" s="43"/>
      <c r="C413" s="4"/>
      <c r="D413" s="5" t="s">
        <v>28</v>
      </c>
      <c r="E413" s="44" t="s">
        <v>96</v>
      </c>
      <c r="F413" s="45">
        <v>90</v>
      </c>
      <c r="G413" s="45">
        <v>16.14</v>
      </c>
      <c r="H413" s="45">
        <v>13.43</v>
      </c>
      <c r="I413" s="45">
        <v>0.72</v>
      </c>
      <c r="J413" s="45">
        <v>186.71</v>
      </c>
      <c r="K413" s="46" t="s">
        <v>101</v>
      </c>
      <c r="L413" s="45"/>
    </row>
    <row r="414" spans="1:12" x14ac:dyDescent="0.3">
      <c r="A414" s="42"/>
      <c r="B414" s="43"/>
      <c r="C414" s="4"/>
      <c r="D414" s="5" t="s">
        <v>29</v>
      </c>
      <c r="E414" s="44" t="s">
        <v>97</v>
      </c>
      <c r="F414" s="45">
        <v>150</v>
      </c>
      <c r="G414" s="45">
        <v>5.83</v>
      </c>
      <c r="H414" s="45">
        <v>0.69</v>
      </c>
      <c r="I414" s="45">
        <v>37.369999999999997</v>
      </c>
      <c r="J414" s="45">
        <v>179.14</v>
      </c>
      <c r="K414" s="46" t="s">
        <v>102</v>
      </c>
      <c r="L414" s="45"/>
    </row>
    <row r="415" spans="1:12" x14ac:dyDescent="0.3">
      <c r="A415" s="42"/>
      <c r="B415" s="43"/>
      <c r="C415" s="4"/>
      <c r="D415" s="5" t="s">
        <v>30</v>
      </c>
      <c r="E415" s="44" t="s">
        <v>146</v>
      </c>
      <c r="F415" s="45">
        <v>200</v>
      </c>
      <c r="G415" s="45">
        <v>0.16</v>
      </c>
      <c r="H415" s="45">
        <v>0.04</v>
      </c>
      <c r="I415" s="45">
        <v>13.1</v>
      </c>
      <c r="J415" s="45">
        <v>54.29</v>
      </c>
      <c r="K415" s="46" t="s">
        <v>71</v>
      </c>
      <c r="L415" s="45"/>
    </row>
    <row r="416" spans="1:12" x14ac:dyDescent="0.3">
      <c r="A416" s="42"/>
      <c r="B416" s="43"/>
      <c r="C416" s="4"/>
      <c r="D416" s="5" t="s">
        <v>31</v>
      </c>
      <c r="E416" s="44" t="s">
        <v>48</v>
      </c>
      <c r="F416" s="45">
        <v>20</v>
      </c>
      <c r="G416" s="45">
        <v>1.58</v>
      </c>
      <c r="H416" s="45">
        <v>0.2</v>
      </c>
      <c r="I416" s="45">
        <v>9.66</v>
      </c>
      <c r="J416" s="45">
        <v>47</v>
      </c>
      <c r="K416" s="46"/>
      <c r="L416" s="45"/>
    </row>
    <row r="417" spans="1:12" x14ac:dyDescent="0.3">
      <c r="A417" s="42"/>
      <c r="B417" s="43"/>
      <c r="C417" s="4"/>
      <c r="D417" s="5" t="s">
        <v>32</v>
      </c>
      <c r="E417" s="44" t="s">
        <v>49</v>
      </c>
      <c r="F417" s="45">
        <v>50</v>
      </c>
      <c r="G417" s="45">
        <v>3.3</v>
      </c>
      <c r="H417" s="45">
        <v>0.6</v>
      </c>
      <c r="I417" s="45">
        <v>19.82</v>
      </c>
      <c r="J417" s="45">
        <v>99</v>
      </c>
      <c r="K417" s="46"/>
      <c r="L417" s="45"/>
    </row>
    <row r="418" spans="1:12" x14ac:dyDescent="0.3">
      <c r="A418" s="42"/>
      <c r="B418" s="43"/>
      <c r="C418" s="4"/>
      <c r="D418" s="83" t="s">
        <v>24</v>
      </c>
      <c r="E418" s="44" t="s">
        <v>41</v>
      </c>
      <c r="F418" s="45">
        <v>100</v>
      </c>
      <c r="G418" s="45">
        <v>0.6</v>
      </c>
      <c r="H418" s="45">
        <v>0.6</v>
      </c>
      <c r="I418" s="45">
        <v>14.7</v>
      </c>
      <c r="J418" s="45">
        <v>70.5</v>
      </c>
      <c r="K418" s="46" t="s">
        <v>53</v>
      </c>
      <c r="L418" s="45"/>
    </row>
    <row r="419" spans="1:12" x14ac:dyDescent="0.3">
      <c r="A419" s="42"/>
      <c r="B419" s="43"/>
      <c r="C419" s="4"/>
      <c r="D419" s="6"/>
      <c r="E419" s="44"/>
      <c r="F419" s="45"/>
      <c r="G419" s="45"/>
      <c r="H419" s="45"/>
      <c r="I419" s="45"/>
      <c r="J419" s="45"/>
      <c r="K419" s="46"/>
      <c r="L419" s="45"/>
    </row>
    <row r="420" spans="1:12" x14ac:dyDescent="0.3">
      <c r="A420" s="47"/>
      <c r="B420" s="48"/>
      <c r="C420" s="7"/>
      <c r="D420" s="8" t="s">
        <v>33</v>
      </c>
      <c r="E420" s="49"/>
      <c r="F420" s="50">
        <f>SUM(F411:F419)</f>
        <v>895</v>
      </c>
      <c r="G420" s="50">
        <f t="shared" ref="G420:J420" si="53">SUM(G411:G419)</f>
        <v>32.18</v>
      </c>
      <c r="H420" s="50">
        <f t="shared" si="53"/>
        <v>30.830000000000002</v>
      </c>
      <c r="I420" s="50">
        <f t="shared" si="53"/>
        <v>107.88000000000001</v>
      </c>
      <c r="J420" s="50">
        <f t="shared" si="53"/>
        <v>844.09999999999991</v>
      </c>
      <c r="K420" s="51"/>
      <c r="L420" s="50">
        <f t="shared" ref="L420" si="54">SUM(L411:L419)</f>
        <v>0</v>
      </c>
    </row>
    <row r="421" spans="1:12" ht="28" x14ac:dyDescent="0.3">
      <c r="A421" s="42">
        <v>4</v>
      </c>
      <c r="B421" s="43">
        <v>4</v>
      </c>
      <c r="C421" s="80" t="s">
        <v>181</v>
      </c>
      <c r="D421" s="20" t="s">
        <v>23</v>
      </c>
      <c r="E421" s="54" t="s">
        <v>189</v>
      </c>
      <c r="F421" s="55">
        <v>75</v>
      </c>
      <c r="G421" s="55">
        <v>10.31</v>
      </c>
      <c r="H421" s="55">
        <v>9.15</v>
      </c>
      <c r="I421" s="55">
        <v>24.19</v>
      </c>
      <c r="J421" s="55">
        <v>221.96</v>
      </c>
      <c r="K421" s="56" t="s">
        <v>190</v>
      </c>
      <c r="L421" s="55"/>
    </row>
    <row r="422" spans="1:12" x14ac:dyDescent="0.3">
      <c r="A422" s="42"/>
      <c r="B422" s="43"/>
      <c r="C422" s="5"/>
      <c r="D422" s="20" t="s">
        <v>30</v>
      </c>
      <c r="E422" s="54" t="s">
        <v>85</v>
      </c>
      <c r="F422" s="55">
        <v>200</v>
      </c>
      <c r="G422" s="55">
        <v>1</v>
      </c>
      <c r="H422" s="55">
        <v>0.2</v>
      </c>
      <c r="I422" s="55">
        <v>20.2</v>
      </c>
      <c r="J422" s="55">
        <v>92</v>
      </c>
      <c r="K422" s="56"/>
      <c r="L422" s="55"/>
    </row>
    <row r="423" spans="1:12" x14ac:dyDescent="0.3">
      <c r="A423" s="42"/>
      <c r="B423" s="43"/>
      <c r="C423" s="5"/>
      <c r="D423" s="20" t="s">
        <v>24</v>
      </c>
      <c r="E423" s="54" t="s">
        <v>41</v>
      </c>
      <c r="F423" s="55">
        <v>100</v>
      </c>
      <c r="G423" s="55">
        <v>0.4</v>
      </c>
      <c r="H423" s="55">
        <v>0.4</v>
      </c>
      <c r="I423" s="55">
        <v>9.8000000000000007</v>
      </c>
      <c r="J423" s="55">
        <v>47</v>
      </c>
      <c r="K423" s="56" t="s">
        <v>53</v>
      </c>
      <c r="L423" s="55"/>
    </row>
    <row r="424" spans="1:12" x14ac:dyDescent="0.3">
      <c r="A424" s="42"/>
      <c r="B424" s="43"/>
      <c r="C424" s="5"/>
      <c r="D424" s="8" t="s">
        <v>33</v>
      </c>
      <c r="E424" s="57"/>
      <c r="F424" s="78">
        <f>SUM(F421:F423)</f>
        <v>375</v>
      </c>
      <c r="G424" s="78">
        <f>SUM(G421:G423)</f>
        <v>11.71</v>
      </c>
      <c r="H424" s="78">
        <f>SUM(H421:H423)</f>
        <v>9.75</v>
      </c>
      <c r="I424" s="78">
        <f>SUM(I421:I423)</f>
        <v>54.19</v>
      </c>
      <c r="J424" s="78">
        <f>SUM(J421:J423)</f>
        <v>360.96000000000004</v>
      </c>
      <c r="K424" s="79"/>
      <c r="L424" s="78">
        <v>0</v>
      </c>
    </row>
    <row r="425" spans="1:12" ht="14.5" thickBot="1" x14ac:dyDescent="0.35">
      <c r="A425" s="60">
        <f>A404</f>
        <v>4</v>
      </c>
      <c r="B425" s="61">
        <f>B404</f>
        <v>4</v>
      </c>
      <c r="C425" s="62" t="s">
        <v>4</v>
      </c>
      <c r="D425" s="18"/>
      <c r="E425" s="63"/>
      <c r="F425" s="64">
        <f>F410+F420+F424</f>
        <v>1830</v>
      </c>
      <c r="G425" s="64">
        <f>G410+G420+G424</f>
        <v>56.6</v>
      </c>
      <c r="H425" s="64">
        <f>H410+H420+H424</f>
        <v>56.47</v>
      </c>
      <c r="I425" s="64">
        <f>I410+I420+I424</f>
        <v>249.02</v>
      </c>
      <c r="J425" s="64">
        <f>J410+J420+J424</f>
        <v>1752.99</v>
      </c>
      <c r="K425" s="64"/>
      <c r="L425" s="64">
        <f t="shared" ref="G425:L425" si="55">L410+L420</f>
        <v>0</v>
      </c>
    </row>
    <row r="426" spans="1:12" ht="15.75" customHeight="1" x14ac:dyDescent="0.3">
      <c r="A426" s="37">
        <v>4</v>
      </c>
      <c r="B426" s="38">
        <v>5</v>
      </c>
      <c r="C426" s="2" t="s">
        <v>20</v>
      </c>
      <c r="D426" s="3" t="s">
        <v>21</v>
      </c>
      <c r="E426" s="39" t="s">
        <v>147</v>
      </c>
      <c r="F426" s="40">
        <v>50</v>
      </c>
      <c r="G426" s="40">
        <v>4.72</v>
      </c>
      <c r="H426" s="40">
        <v>9.3000000000000007</v>
      </c>
      <c r="I426" s="40">
        <v>0.4</v>
      </c>
      <c r="J426" s="40">
        <v>112.9</v>
      </c>
      <c r="K426" s="41" t="s">
        <v>151</v>
      </c>
      <c r="L426" s="40"/>
    </row>
    <row r="427" spans="1:12" ht="28" x14ac:dyDescent="0.3">
      <c r="A427" s="42"/>
      <c r="B427" s="43"/>
      <c r="C427" s="4"/>
      <c r="D427" s="83" t="s">
        <v>21</v>
      </c>
      <c r="E427" s="44" t="s">
        <v>148</v>
      </c>
      <c r="F427" s="45">
        <v>210</v>
      </c>
      <c r="G427" s="45">
        <v>4.57</v>
      </c>
      <c r="H427" s="45">
        <v>6.57</v>
      </c>
      <c r="I427" s="45">
        <v>29.54</v>
      </c>
      <c r="J427" s="45">
        <v>196.16</v>
      </c>
      <c r="K427" s="46" t="s">
        <v>152</v>
      </c>
      <c r="L427" s="45"/>
    </row>
    <row r="428" spans="1:12" x14ac:dyDescent="0.3">
      <c r="A428" s="42"/>
      <c r="B428" s="43"/>
      <c r="C428" s="4"/>
      <c r="D428" s="5" t="s">
        <v>22</v>
      </c>
      <c r="E428" s="44" t="s">
        <v>105</v>
      </c>
      <c r="F428" s="45">
        <v>200</v>
      </c>
      <c r="G428" s="45">
        <v>3.87</v>
      </c>
      <c r="H428" s="45">
        <v>3.1</v>
      </c>
      <c r="I428" s="45">
        <v>16.190000000000001</v>
      </c>
      <c r="J428" s="45">
        <v>109.45</v>
      </c>
      <c r="K428" s="46" t="s">
        <v>108</v>
      </c>
      <c r="L428" s="45"/>
    </row>
    <row r="429" spans="1:12" x14ac:dyDescent="0.3">
      <c r="A429" s="42"/>
      <c r="B429" s="43"/>
      <c r="C429" s="4"/>
      <c r="D429" s="5" t="s">
        <v>23</v>
      </c>
      <c r="E429" s="44" t="s">
        <v>48</v>
      </c>
      <c r="F429" s="45">
        <v>40</v>
      </c>
      <c r="G429" s="45">
        <v>3.16</v>
      </c>
      <c r="H429" s="45">
        <v>0.4</v>
      </c>
      <c r="I429" s="45">
        <v>19.32</v>
      </c>
      <c r="J429" s="45">
        <v>94</v>
      </c>
      <c r="K429" s="46"/>
      <c r="L429" s="45"/>
    </row>
    <row r="430" spans="1:12" x14ac:dyDescent="0.3">
      <c r="A430" s="42"/>
      <c r="B430" s="43"/>
      <c r="C430" s="4"/>
      <c r="D430" s="88"/>
      <c r="E430" s="44"/>
      <c r="F430" s="45"/>
      <c r="G430" s="45"/>
      <c r="H430" s="45"/>
      <c r="I430" s="45"/>
      <c r="J430" s="45"/>
      <c r="K430" s="46"/>
      <c r="L430" s="45"/>
    </row>
    <row r="431" spans="1:12" x14ac:dyDescent="0.3">
      <c r="A431" s="42"/>
      <c r="B431" s="43"/>
      <c r="C431" s="4"/>
      <c r="D431" s="6"/>
      <c r="E431" s="44"/>
      <c r="F431" s="45"/>
      <c r="G431" s="45"/>
      <c r="H431" s="45"/>
      <c r="I431" s="45"/>
      <c r="J431" s="45"/>
      <c r="K431" s="46"/>
      <c r="L431" s="45"/>
    </row>
    <row r="432" spans="1:12" x14ac:dyDescent="0.3">
      <c r="A432" s="42"/>
      <c r="B432" s="43"/>
      <c r="C432" s="4"/>
      <c r="D432" s="6"/>
      <c r="E432" s="44"/>
      <c r="F432" s="45"/>
      <c r="G432" s="45"/>
      <c r="H432" s="45"/>
      <c r="I432" s="45"/>
      <c r="J432" s="45"/>
      <c r="K432" s="46"/>
      <c r="L432" s="45"/>
    </row>
    <row r="433" spans="1:12" x14ac:dyDescent="0.3">
      <c r="A433" s="47"/>
      <c r="B433" s="48"/>
      <c r="C433" s="7"/>
      <c r="D433" s="8" t="s">
        <v>33</v>
      </c>
      <c r="E433" s="49"/>
      <c r="F433" s="50">
        <f>SUM(F426:F432)</f>
        <v>500</v>
      </c>
      <c r="G433" s="50">
        <f>SUM(G426:G432)</f>
        <v>16.32</v>
      </c>
      <c r="H433" s="50">
        <f>SUM(H426:H432)</f>
        <v>19.37</v>
      </c>
      <c r="I433" s="50">
        <f>SUM(I426:I432)</f>
        <v>65.449999999999989</v>
      </c>
      <c r="J433" s="50">
        <f>SUM(J426:J432)</f>
        <v>512.51</v>
      </c>
      <c r="K433" s="51"/>
      <c r="L433" s="50">
        <f>SUM(L426:L432)</f>
        <v>0</v>
      </c>
    </row>
    <row r="434" spans="1:12" x14ac:dyDescent="0.3">
      <c r="A434" s="52">
        <f>A426</f>
        <v>4</v>
      </c>
      <c r="B434" s="53">
        <f>B426</f>
        <v>5</v>
      </c>
      <c r="C434" s="9" t="s">
        <v>25</v>
      </c>
      <c r="D434" s="5" t="s">
        <v>26</v>
      </c>
      <c r="E434" s="44" t="s">
        <v>109</v>
      </c>
      <c r="F434" s="45">
        <v>60</v>
      </c>
      <c r="G434" s="45">
        <v>1.26</v>
      </c>
      <c r="H434" s="45">
        <v>5.1100000000000003</v>
      </c>
      <c r="I434" s="45">
        <v>3.76</v>
      </c>
      <c r="J434" s="45">
        <v>66.19</v>
      </c>
      <c r="K434" s="46" t="s">
        <v>113</v>
      </c>
      <c r="L434" s="45"/>
    </row>
    <row r="435" spans="1:12" x14ac:dyDescent="0.3">
      <c r="A435" s="42"/>
      <c r="B435" s="43"/>
      <c r="C435" s="4"/>
      <c r="D435" s="5" t="s">
        <v>27</v>
      </c>
      <c r="E435" s="44" t="s">
        <v>120</v>
      </c>
      <c r="F435" s="45">
        <v>210</v>
      </c>
      <c r="G435" s="45">
        <v>6.6</v>
      </c>
      <c r="H435" s="45">
        <v>7.98</v>
      </c>
      <c r="I435" s="45">
        <v>15.42</v>
      </c>
      <c r="J435" s="45">
        <v>160.09</v>
      </c>
      <c r="K435" s="46" t="s">
        <v>123</v>
      </c>
      <c r="L435" s="45"/>
    </row>
    <row r="436" spans="1:12" x14ac:dyDescent="0.3">
      <c r="A436" s="42"/>
      <c r="B436" s="43"/>
      <c r="C436" s="4"/>
      <c r="D436" s="5" t="s">
        <v>28</v>
      </c>
      <c r="E436" s="44" t="s">
        <v>176</v>
      </c>
      <c r="F436" s="45">
        <v>120</v>
      </c>
      <c r="G436" s="45">
        <v>14.36</v>
      </c>
      <c r="H436" s="45">
        <v>17</v>
      </c>
      <c r="I436" s="45">
        <v>14.08</v>
      </c>
      <c r="J436" s="45">
        <v>285.83</v>
      </c>
      <c r="K436" s="46" t="s">
        <v>175</v>
      </c>
      <c r="L436" s="45"/>
    </row>
    <row r="437" spans="1:12" x14ac:dyDescent="0.3">
      <c r="A437" s="42"/>
      <c r="B437" s="43"/>
      <c r="C437" s="4"/>
      <c r="D437" s="5" t="s">
        <v>29</v>
      </c>
      <c r="E437" s="44" t="s">
        <v>84</v>
      </c>
      <c r="F437" s="45">
        <v>150</v>
      </c>
      <c r="G437" s="45">
        <v>3.6</v>
      </c>
      <c r="H437" s="45">
        <v>4.76</v>
      </c>
      <c r="I437" s="45">
        <v>39.299999999999997</v>
      </c>
      <c r="J437" s="45">
        <v>214.35</v>
      </c>
      <c r="K437" s="46" t="s">
        <v>89</v>
      </c>
      <c r="L437" s="45"/>
    </row>
    <row r="438" spans="1:12" x14ac:dyDescent="0.3">
      <c r="A438" s="42"/>
      <c r="B438" s="43"/>
      <c r="C438" s="4"/>
      <c r="D438" s="5" t="s">
        <v>30</v>
      </c>
      <c r="E438" s="44" t="s">
        <v>112</v>
      </c>
      <c r="F438" s="45">
        <v>200</v>
      </c>
      <c r="G438" s="45">
        <v>0.14000000000000001</v>
      </c>
      <c r="H438" s="45">
        <v>0.1</v>
      </c>
      <c r="I438" s="45">
        <v>12.62</v>
      </c>
      <c r="J438" s="45">
        <v>53.09</v>
      </c>
      <c r="K438" s="46" t="s">
        <v>71</v>
      </c>
      <c r="L438" s="45"/>
    </row>
    <row r="439" spans="1:12" x14ac:dyDescent="0.3">
      <c r="A439" s="42"/>
      <c r="B439" s="43"/>
      <c r="C439" s="4"/>
      <c r="D439" s="5" t="s">
        <v>31</v>
      </c>
      <c r="E439" s="44" t="s">
        <v>48</v>
      </c>
      <c r="F439" s="45">
        <v>20</v>
      </c>
      <c r="G439" s="45">
        <v>1.58</v>
      </c>
      <c r="H439" s="45">
        <v>0.2</v>
      </c>
      <c r="I439" s="45">
        <v>9.66</v>
      </c>
      <c r="J439" s="45">
        <v>47</v>
      </c>
      <c r="K439" s="46"/>
      <c r="L439" s="45"/>
    </row>
    <row r="440" spans="1:12" x14ac:dyDescent="0.3">
      <c r="A440" s="42"/>
      <c r="B440" s="43"/>
      <c r="C440" s="4"/>
      <c r="D440" s="5" t="s">
        <v>32</v>
      </c>
      <c r="E440" s="44" t="s">
        <v>49</v>
      </c>
      <c r="F440" s="45">
        <v>50</v>
      </c>
      <c r="G440" s="45">
        <v>3.3</v>
      </c>
      <c r="H440" s="45">
        <v>0.6</v>
      </c>
      <c r="I440" s="45">
        <v>19.82</v>
      </c>
      <c r="J440" s="45">
        <v>99</v>
      </c>
      <c r="K440" s="46"/>
      <c r="L440" s="45"/>
    </row>
    <row r="441" spans="1:12" x14ac:dyDescent="0.3">
      <c r="A441" s="42"/>
      <c r="B441" s="43"/>
      <c r="C441" s="4"/>
      <c r="D441" s="6"/>
      <c r="E441" s="44"/>
      <c r="F441" s="45"/>
      <c r="G441" s="45"/>
      <c r="H441" s="45"/>
      <c r="I441" s="45"/>
      <c r="J441" s="45"/>
      <c r="K441" s="46"/>
      <c r="L441" s="45"/>
    </row>
    <row r="442" spans="1:12" x14ac:dyDescent="0.3">
      <c r="A442" s="42"/>
      <c r="B442" s="43"/>
      <c r="C442" s="4"/>
      <c r="D442" s="6"/>
      <c r="E442" s="44"/>
      <c r="F442" s="45"/>
      <c r="G442" s="45"/>
      <c r="H442" s="45"/>
      <c r="I442" s="45"/>
      <c r="J442" s="45"/>
      <c r="K442" s="46"/>
      <c r="L442" s="45"/>
    </row>
    <row r="443" spans="1:12" x14ac:dyDescent="0.3">
      <c r="A443" s="47"/>
      <c r="B443" s="48"/>
      <c r="C443" s="7"/>
      <c r="D443" s="8" t="s">
        <v>33</v>
      </c>
      <c r="E443" s="49"/>
      <c r="F443" s="50">
        <f>SUM(F434:F442)</f>
        <v>810</v>
      </c>
      <c r="G443" s="50">
        <f t="shared" ref="G443:J443" si="56">SUM(G434:G442)</f>
        <v>30.84</v>
      </c>
      <c r="H443" s="50">
        <f t="shared" si="56"/>
        <v>35.750000000000007</v>
      </c>
      <c r="I443" s="50">
        <f t="shared" si="56"/>
        <v>114.66</v>
      </c>
      <c r="J443" s="50">
        <f t="shared" si="56"/>
        <v>925.55000000000007</v>
      </c>
      <c r="K443" s="51"/>
      <c r="L443" s="50">
        <f t="shared" ref="L443" si="57">SUM(L434:L442)</f>
        <v>0</v>
      </c>
    </row>
    <row r="444" spans="1:12" ht="28" x14ac:dyDescent="0.3">
      <c r="A444" s="42">
        <v>4</v>
      </c>
      <c r="B444" s="43">
        <v>5</v>
      </c>
      <c r="C444" s="80" t="s">
        <v>181</v>
      </c>
      <c r="D444" s="20" t="s">
        <v>23</v>
      </c>
      <c r="E444" s="54" t="s">
        <v>191</v>
      </c>
      <c r="F444" s="55">
        <v>100</v>
      </c>
      <c r="G444" s="55">
        <v>4.5999999999999996</v>
      </c>
      <c r="H444" s="55">
        <v>5.0999999999999996</v>
      </c>
      <c r="I444" s="55">
        <v>38.4</v>
      </c>
      <c r="J444" s="55">
        <v>218.8</v>
      </c>
      <c r="K444" s="56" t="s">
        <v>187</v>
      </c>
      <c r="L444" s="55"/>
    </row>
    <row r="445" spans="1:12" x14ac:dyDescent="0.3">
      <c r="A445" s="42"/>
      <c r="B445" s="43"/>
      <c r="C445" s="5"/>
      <c r="D445" s="20" t="s">
        <v>22</v>
      </c>
      <c r="E445" s="54" t="s">
        <v>60</v>
      </c>
      <c r="F445" s="55">
        <v>200</v>
      </c>
      <c r="G445" s="55">
        <v>0.53</v>
      </c>
      <c r="H445" s="55">
        <v>0</v>
      </c>
      <c r="I445" s="55">
        <v>9.5</v>
      </c>
      <c r="J445" s="55">
        <v>40</v>
      </c>
      <c r="K445" s="56" t="s">
        <v>67</v>
      </c>
      <c r="L445" s="55"/>
    </row>
    <row r="446" spans="1:12" x14ac:dyDescent="0.3">
      <c r="A446" s="42"/>
      <c r="B446" s="43"/>
      <c r="C446" s="5"/>
      <c r="D446" s="20"/>
      <c r="E446" s="54"/>
      <c r="F446" s="55"/>
      <c r="G446" s="55"/>
      <c r="H446" s="55"/>
      <c r="I446" s="55"/>
      <c r="J446" s="55"/>
      <c r="K446" s="56"/>
      <c r="L446" s="55"/>
    </row>
    <row r="447" spans="1:12" x14ac:dyDescent="0.3">
      <c r="A447" s="42"/>
      <c r="B447" s="43"/>
      <c r="C447" s="5"/>
      <c r="D447" s="8" t="s">
        <v>33</v>
      </c>
      <c r="E447" s="57"/>
      <c r="F447" s="78">
        <f>SUM(F444:F446)</f>
        <v>300</v>
      </c>
      <c r="G447" s="78">
        <f>SUM(G444:G446)</f>
        <v>5.13</v>
      </c>
      <c r="H447" s="78">
        <f>SUM(H444:H446)</f>
        <v>5.0999999999999996</v>
      </c>
      <c r="I447" s="78">
        <f>SUM(I444:I446)</f>
        <v>47.9</v>
      </c>
      <c r="J447" s="78">
        <f>SUM(J444:J446)</f>
        <v>258.8</v>
      </c>
      <c r="K447" s="79"/>
      <c r="L447" s="78">
        <v>0</v>
      </c>
    </row>
    <row r="448" spans="1:12" ht="14.5" thickBot="1" x14ac:dyDescent="0.35">
      <c r="A448" s="60">
        <f>A426</f>
        <v>4</v>
      </c>
      <c r="B448" s="61">
        <f>B426</f>
        <v>5</v>
      </c>
      <c r="C448" s="62" t="s">
        <v>4</v>
      </c>
      <c r="D448" s="18"/>
      <c r="E448" s="63"/>
      <c r="F448" s="64">
        <f>F433+F443+F447</f>
        <v>1610</v>
      </c>
      <c r="G448" s="64">
        <f>G433+G443+G447</f>
        <v>52.29</v>
      </c>
      <c r="H448" s="64">
        <f>H433+H443+H447</f>
        <v>60.220000000000006</v>
      </c>
      <c r="I448" s="64">
        <f>I433+I443+I447</f>
        <v>228.01</v>
      </c>
      <c r="J448" s="64">
        <f>J433+J443+J447</f>
        <v>1696.86</v>
      </c>
      <c r="K448" s="64"/>
      <c r="L448" s="64">
        <f t="shared" ref="G448:L448" si="58">L433+L443</f>
        <v>0</v>
      </c>
    </row>
    <row r="449" spans="1:12" ht="14.5" thickBot="1" x14ac:dyDescent="0.35">
      <c r="A449" s="73"/>
      <c r="B449" s="74"/>
      <c r="C449" s="75" t="s">
        <v>5</v>
      </c>
      <c r="D449" s="75"/>
      <c r="E449" s="75"/>
      <c r="F449" s="76">
        <f>(F28+F50+F72+F94+F116+F138+F161+F182+F204+F227+F249+F272+F294+F315+F337+F359+F381+F403+F425+F448)/(IF(F28=0,0,1)+IF(F50=0,0,1)+IF(F72=0,0,1)+IF(F94=0,0,1)+IF(F116=0,0,1)+IF(F138=0,0,1)+IF(F161=0,0,1)+IF(F182=0,0,1)+IF(F204=0,0,1)+IF(F227=0,0,1)+IF(F249=0,0,1)+IF(F272=0,0,1)+IF(F294=0,0,1)+IF(F315=0,0,1)+IF(F337=0,0,1)+IF(F359=0,0,1)+IF(F381=0,0,1)+IF(F403=0,0,1)+IF(F425=0,0,1)+IF(F448=0,0,1))</f>
        <v>1697</v>
      </c>
      <c r="G449" s="76">
        <f>(G28+G50+G72+G94+G116+G138+G161+G182+G204+G227+G249+G272+G294+G315+G337+G359+G381+G403+G425+G448)/(IF(G28=0,0,1)+IF(G50=0,0,1)+IF(G72=0,0,1)+IF(G94=0,0,1)+IF(G116=0,0,1)+IF(G138=0,0,1)+IF(G161=0,0,1)+IF(G182=0,0,1)+IF(G204=0,0,1)+IF(G227=0,0,1)+IF(G249=0,0,1)+IF(G272=0,0,1)+IF(G294=0,0,1)+IF(G315=0,0,1)+IF(G337=0,0,1)+IF(G359=0,0,1)+IF(G381=0,0,1)+IF(G403=0,0,1)+IF(G425=0,0,1)+IF(G448=0,0,1))</f>
        <v>63.874000000000009</v>
      </c>
      <c r="H449" s="76">
        <f>(H28+H50+H72+H94+H116+H138+H161+H182+H204+H227+H249+H272+H294+H315+H337+H359+H381+H403+H425+H448)/(IF(H28=0,0,1)+IF(H50=0,0,1)+IF(H72=0,0,1)+IF(H94=0,0,1)+IF(H116=0,0,1)+IF(H138=0,0,1)+IF(H161=0,0,1)+IF(H182=0,0,1)+IF(H204=0,0,1)+IF(H227=0,0,1)+IF(H249=0,0,1)+IF(H272=0,0,1)+IF(H294=0,0,1)+IF(H315=0,0,1)+IF(H337=0,0,1)+IF(H359=0,0,1)+IF(H381=0,0,1)+IF(H403=0,0,1)+IF(H425=0,0,1)+IF(H448=0,0,1))</f>
        <v>63.323000000000015</v>
      </c>
      <c r="I449" s="76">
        <f>(I28+I50+I72+I94+I116+I138+I161+I182+I204+I227+I249+I272+I294+I315+I337+I359+I381+I403+I425+I448)/(IF(I28=0,0,1)+IF(I50=0,0,1)+IF(I72=0,0,1)+IF(I94=0,0,1)+IF(I116=0,0,1)+IF(I138=0,0,1)+IF(I161=0,0,1)+IF(I182=0,0,1)+IF(I204=0,0,1)+IF(I227=0,0,1)+IF(I249=0,0,1)+IF(I272=0,0,1)+IF(I294=0,0,1)+IF(I315=0,0,1)+IF(I337=0,0,1)+IF(I359=0,0,1)+IF(I381=0,0,1)+IF(I403=0,0,1)+IF(I425=0,0,1)+IF(I448=0,0,1))</f>
        <v>242.03699999999998</v>
      </c>
      <c r="J449" s="76">
        <f>(J28+J50+J72+J94+J116+J138+J161+J182+J204+J227+J249+J272+J294+J315+J337+J359+J381+J403+J425+J448)/(IF(J28=0,0,1)+IF(J50=0,0,1)+IF(J72=0,0,1)+IF(J94=0,0,1)+IF(J116=0,0,1)+IF(J138=0,0,1)+IF(J161=0,0,1)+IF(J182=0,0,1)+IF(J204=0,0,1)+IF(J227=0,0,1)+IF(J249=0,0,1)+IF(J272=0,0,1)+IF(J294=0,0,1)+IF(J315=0,0,1)+IF(J337=0,0,1)+IF(J359=0,0,1)+IF(J381=0,0,1)+IF(J403=0,0,1)+IF(J425=0,0,1)+IF(J448=0,0,1))</f>
        <v>1820.2435</v>
      </c>
      <c r="K449" s="77"/>
      <c r="L449" s="76" t="e">
        <f>(L28+L50+L72+L94+L116+L138+L161+L182+L204+L227+L249+L272+L294+L315+L337+L359+L381+L403+L425+L448)/(IF(L28=0,0,1)+IF(L50=0,0,1)+IF(L72=0,0,1)+IF(L94=0,0,1)+IF(L116=0,0,1)+IF(L138=0,0,1)+IF(L161=0,0,1)+IF(L182=0,0,1)+IF(L204=0,0,1)+IF(L227=0,0,1)+IF(L249=0,0,1)+IF(L272=0,0,1)+IF(L294=0,0,1)+IF(L315=0,0,1)+IF(L337=0,0,1)+IF(L359=0,0,1)+IF(L381=0,0,1)+IF(L403=0,0,1)+IF(L425=0,0,1)+IF(L448=0,0,1))</f>
        <v>#DIV/0!</v>
      </c>
    </row>
  </sheetData>
  <mergeCells count="24">
    <mergeCell ref="C449:E449"/>
    <mergeCell ref="C227:D227"/>
    <mergeCell ref="C138:D138"/>
    <mergeCell ref="C161:D161"/>
    <mergeCell ref="C182:D182"/>
    <mergeCell ref="C204:D204"/>
    <mergeCell ref="C249:D249"/>
    <mergeCell ref="C272:D272"/>
    <mergeCell ref="C294:D294"/>
    <mergeCell ref="C315:D315"/>
    <mergeCell ref="C337:D337"/>
    <mergeCell ref="C359:D359"/>
    <mergeCell ref="C381:D381"/>
    <mergeCell ref="C403:D403"/>
    <mergeCell ref="C425:D425"/>
    <mergeCell ref="C448:D448"/>
    <mergeCell ref="C94:D94"/>
    <mergeCell ref="C116:D116"/>
    <mergeCell ref="C28:D28"/>
    <mergeCell ref="C1:E1"/>
    <mergeCell ref="H1:K1"/>
    <mergeCell ref="H2:K2"/>
    <mergeCell ref="C50:D50"/>
    <mergeCell ref="C72:D7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dcterms:created xsi:type="dcterms:W3CDTF">2022-05-16T14:23:56Z</dcterms:created>
  <dcterms:modified xsi:type="dcterms:W3CDTF">2024-04-09T01:05:32Z</dcterms:modified>
</cp:coreProperties>
</file>